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331" yWindow="165" windowWidth="10650" windowHeight="11640" activeTab="0"/>
  </bookViews>
  <sheets>
    <sheet name="Unaudited BS" sheetId="1" r:id="rId1"/>
    <sheet name="Unaudited PL" sheetId="2" r:id="rId2"/>
    <sheet name="Unaudited CF" sheetId="3" r:id="rId3"/>
    <sheet name="Equity-WP &amp; unaudited" sheetId="4" r:id="rId4"/>
    <sheet name="Notes" sheetId="5" r:id="rId5"/>
    <sheet name="GT_Custom" sheetId="6" state="hidden" r:id="rId6"/>
  </sheets>
  <externalReferences>
    <externalReference r:id="rId9"/>
  </externalReferences>
  <definedNames>
    <definedName name="_xlnm.Print_Area" localSheetId="4">'Notes'!$A$1:$M$223</definedName>
  </definedNames>
  <calcPr fullCalcOnLoad="1"/>
</workbook>
</file>

<file path=xl/sharedStrings.xml><?xml version="1.0" encoding="utf-8"?>
<sst xmlns="http://schemas.openxmlformats.org/spreadsheetml/2006/main" count="307" uniqueCount="215">
  <si>
    <t>C1</t>
  </si>
  <si>
    <t>C2</t>
  </si>
  <si>
    <t>C3</t>
  </si>
  <si>
    <t>Custom 3</t>
  </si>
  <si>
    <t>C4</t>
  </si>
  <si>
    <t>Custom 4</t>
  </si>
  <si>
    <t>C5</t>
  </si>
  <si>
    <t>Custom 5</t>
  </si>
  <si>
    <t>C6</t>
  </si>
  <si>
    <t>Custom 6</t>
  </si>
  <si>
    <t>C7</t>
  </si>
  <si>
    <t>Custom 7</t>
  </si>
  <si>
    <t>C8</t>
  </si>
  <si>
    <t>Custom 8</t>
  </si>
  <si>
    <t>(Company No: 609423-V)</t>
  </si>
  <si>
    <t>(Incorporated in Malaysia)</t>
  </si>
  <si>
    <t>UNAUDITED CONDENSED CONSOLIDATED BALANCE SHEET</t>
  </si>
  <si>
    <t>AS AT</t>
  </si>
  <si>
    <t>AUDITED</t>
  </si>
  <si>
    <t>END OF</t>
  </si>
  <si>
    <t>AS AT PRECEDING</t>
  </si>
  <si>
    <t>CURRENT</t>
  </si>
  <si>
    <t>FINANCIAL</t>
  </si>
  <si>
    <t>QUARTER</t>
  </si>
  <si>
    <t>RM'000</t>
  </si>
  <si>
    <t>NON-CURRENT ASSETS</t>
  </si>
  <si>
    <t>Property, Plant and Equipment</t>
  </si>
  <si>
    <t>Intangible Assets</t>
  </si>
  <si>
    <t>CURRENT ASSETS</t>
  </si>
  <si>
    <t>Contracts  work in-progress</t>
  </si>
  <si>
    <t>Inventories</t>
  </si>
  <si>
    <t>Trade Receivables</t>
  </si>
  <si>
    <t>Other Receivables</t>
  </si>
  <si>
    <t>Cash &amp; Cash Equivalents</t>
  </si>
  <si>
    <t>CURRENT LIABILITIES</t>
  </si>
  <si>
    <t>Trade Payables</t>
  </si>
  <si>
    <t>Other Payables</t>
  </si>
  <si>
    <t>Tax payable</t>
  </si>
  <si>
    <t>NET CURRENT ASSETS</t>
  </si>
  <si>
    <t>FINANCED BY :</t>
  </si>
  <si>
    <t>Share Capital</t>
  </si>
  <si>
    <t>Share Premium</t>
  </si>
  <si>
    <t>Reserves</t>
  </si>
  <si>
    <t>Merger deficit</t>
  </si>
  <si>
    <t>Reserve on consolidation</t>
  </si>
  <si>
    <t>Unappropriated profit</t>
  </si>
  <si>
    <t>Shareholders' Equity</t>
  </si>
  <si>
    <t>Deferred Taxation</t>
  </si>
  <si>
    <t>UNAUDITED CONDENSED CONSOLIDATED INCOME STATEMENT</t>
  </si>
  <si>
    <t>Current</t>
  </si>
  <si>
    <t>Preceding year</t>
  </si>
  <si>
    <t>Preceding</t>
  </si>
  <si>
    <t xml:space="preserve">year's </t>
  </si>
  <si>
    <t>corresponding</t>
  </si>
  <si>
    <t xml:space="preserve">year </t>
  </si>
  <si>
    <t>quarter</t>
  </si>
  <si>
    <t>to date</t>
  </si>
  <si>
    <t>year to date</t>
  </si>
  <si>
    <t>Revenue</t>
  </si>
  <si>
    <t>Finance costs</t>
  </si>
  <si>
    <t>Taxation</t>
  </si>
  <si>
    <t>Basic earnings per share (sen)</t>
  </si>
  <si>
    <t>(Company No:609423-V)</t>
  </si>
  <si>
    <t>UNAUDITED CONDENSED CONSOLIDATED CASH FLOW STATEMENT</t>
  </si>
  <si>
    <t>PRECEDING</t>
  </si>
  <si>
    <t>YEAR</t>
  </si>
  <si>
    <t>TO DATE</t>
  </si>
  <si>
    <t>RM '000</t>
  </si>
  <si>
    <t xml:space="preserve">Net cash used in investing activities </t>
  </si>
  <si>
    <t>UNAUDITED CONDENSED CONSOLIDATED STATEMENT OF CHANGES IN EQUITY</t>
  </si>
  <si>
    <t>&lt;-------------------Non-distributable----------------------&gt;</t>
  </si>
  <si>
    <t>Distributable</t>
  </si>
  <si>
    <t xml:space="preserve">Exchange </t>
  </si>
  <si>
    <t>Group</t>
  </si>
  <si>
    <t>Share</t>
  </si>
  <si>
    <t>Merger</t>
  </si>
  <si>
    <t>Fluctuation</t>
  </si>
  <si>
    <t>Reserve on</t>
  </si>
  <si>
    <t>Unappropriated</t>
  </si>
  <si>
    <t>capital</t>
  </si>
  <si>
    <t>premium</t>
  </si>
  <si>
    <t>deficit</t>
  </si>
  <si>
    <t>Reserve</t>
  </si>
  <si>
    <t>consolidation</t>
  </si>
  <si>
    <t xml:space="preserve"> profit</t>
  </si>
  <si>
    <t>Total</t>
  </si>
  <si>
    <t>-</t>
  </si>
  <si>
    <t>Net profit for the financial year</t>
  </si>
  <si>
    <t>NOTES TO INTERIM FINANCIAL REPORT</t>
  </si>
  <si>
    <t>Accounting Policies and Method of Computation</t>
  </si>
  <si>
    <t xml:space="preserve">Ingenuity Microsystems Sdn Bhd (IMSB) and Reliance Computer Centre Sdn Bhd (RCC) are both wholly owned subsidiaries of Ingenuity Solutions Berhad.                                                                     </t>
  </si>
  <si>
    <t>Contracts in-progress</t>
  </si>
  <si>
    <t>Audit Report</t>
  </si>
  <si>
    <t>Seasonal or Cyclical Factors</t>
  </si>
  <si>
    <t>The results for the quarter under review were not affected by seasonal or cyclical factors.</t>
  </si>
  <si>
    <t>Unusual Items</t>
  </si>
  <si>
    <t>During the quarter under review, there were no items or events that arose, which affected assets, liabilities, equity, net income or cash flows, that are unusual by reason of their nature, size or incidence.</t>
  </si>
  <si>
    <t>Changes in Estimates</t>
  </si>
  <si>
    <t>There were no changes in estimates of amounts reported that have a material effect in the quarter under review.</t>
  </si>
  <si>
    <t>Debts and Equity Securities</t>
  </si>
  <si>
    <t>No shares were issued during the quarter or year under review.</t>
  </si>
  <si>
    <t>Dividend Paid</t>
  </si>
  <si>
    <t>No dividends were declared or paid during the quarter or year under review.</t>
  </si>
  <si>
    <t>Segment Information</t>
  </si>
  <si>
    <t>All business are transacted in Malaysia and generated from information techonology related business.</t>
  </si>
  <si>
    <t>Revaluation of Property, Plant and Equipment</t>
  </si>
  <si>
    <t>The Group did not carry out any valuation on its property, plant and equipment.</t>
  </si>
  <si>
    <t>Material Events Subsequent to the end of the Reporting Period</t>
  </si>
  <si>
    <t>There were no material events subsequent to the end of the current quarter that have not been reflected in the financial statements for the said period as at the date of issue of this quarterly report.</t>
  </si>
  <si>
    <t>Changes in the Composition of the Company</t>
  </si>
  <si>
    <t>There were no changes in the composition of the Company during the quarter under review.</t>
  </si>
  <si>
    <t>Contingent Liabilities</t>
  </si>
  <si>
    <t>Review of the performance of the company and its principal subsidiaries</t>
  </si>
  <si>
    <t>Material changes in the quarterly results compared to the results of the preceding quarter</t>
  </si>
  <si>
    <t>Variance of Actual Profit from Forecast Profit</t>
  </si>
  <si>
    <t xml:space="preserve">Not applicable </t>
  </si>
  <si>
    <t>Details of taxation are as follows:-</t>
  </si>
  <si>
    <t>Current    year's</t>
  </si>
  <si>
    <t>Current    year</t>
  </si>
  <si>
    <t>Provision of tax based on results for the quarter/year</t>
  </si>
  <si>
    <t>The effective tax rate of the Group's profit is lower than the statutory tax rate mainly due to the availability of tax incentive as IMSB has obtained pioneer status for income derived from Multimedia Super Corridor projects.</t>
  </si>
  <si>
    <t>Profit/(Loss) on Sale of Unquoted Investments and/or Properties</t>
  </si>
  <si>
    <t>Purchase or Disposal of Quoted Securities</t>
  </si>
  <si>
    <t>There was no purchase or disposal of sales of quoted securities for the quarter under review.</t>
  </si>
  <si>
    <t>Corporate Proposal</t>
  </si>
  <si>
    <r>
      <t xml:space="preserve">Total amount of </t>
    </r>
    <r>
      <rPr>
        <b/>
        <u val="single"/>
        <sz val="12"/>
        <rFont val="Arial"/>
        <family val="2"/>
      </rPr>
      <t>proceeds</t>
    </r>
  </si>
  <si>
    <t>Research and development</t>
  </si>
  <si>
    <t>Working capital</t>
  </si>
  <si>
    <t>Repayment to Xplonet Capital Sdn. Bhd.</t>
  </si>
  <si>
    <t>Estimated listing expenses</t>
  </si>
  <si>
    <t>Issuance and Repayment of Debt and Equity Securities</t>
  </si>
  <si>
    <t>There were no issuance and repayment of debt and equity securities, share buy-backs, share cancellations, share held as treasury shares and resales of treasury shares for the current quarter and year to-date.</t>
  </si>
  <si>
    <t>Secured</t>
  </si>
  <si>
    <t>Unsecured</t>
  </si>
  <si>
    <t>Hire purchase arrangements</t>
  </si>
  <si>
    <t>Off Balance Sheet Financial Instruments</t>
  </si>
  <si>
    <t>There were no financial instruments with off balance sheet risk as at the date of this report.</t>
  </si>
  <si>
    <t>Material Litigation</t>
  </si>
  <si>
    <t>Dividends</t>
  </si>
  <si>
    <t>Net profit (RM'000)</t>
  </si>
  <si>
    <t>Weighted average number of ordinary shares in issue ('000)</t>
  </si>
  <si>
    <t>- Balance b/f</t>
  </si>
  <si>
    <t xml:space="preserve">- Additions during the quarter/year </t>
  </si>
  <si>
    <t xml:space="preserve">Preceding </t>
  </si>
  <si>
    <t>Significant Related Party Transactions</t>
  </si>
  <si>
    <t>Rental expenses to a company in which certain Directors have</t>
  </si>
  <si>
    <t xml:space="preserve">  interest</t>
  </si>
  <si>
    <t>Rental expenses to a company in which certain shareholders</t>
  </si>
  <si>
    <t xml:space="preserve">  have interest</t>
  </si>
  <si>
    <t>Rental expenses to a corporate shareholder</t>
  </si>
  <si>
    <t>Revenue from companies in which certain shareholders have</t>
  </si>
  <si>
    <t>INGENUITY SOLUTIONS BERHAD</t>
  </si>
  <si>
    <t>Cash and cash equivalents as at 1 April 2005</t>
  </si>
  <si>
    <t>The Condensed Consolidated Statement of Changes in Equity should be read in conjunction with the notes to interim financial report and the Audited Financial Statements for the financial year ended 31 March 2005.</t>
  </si>
  <si>
    <t>The Condensed Consolidated Income Statement should be read in conjunction with the notes to interim financial report and the Audited Financial Statements for the financial year ended 31 March 2005.</t>
  </si>
  <si>
    <t>The Condensed Consolidated Cash Flow Statement should be read in conjunction with the notes to interim financial report and the Audited Financial Statements for the financial year ended 31 March 2005.</t>
  </si>
  <si>
    <t xml:space="preserve">Net cash used in financing activities </t>
  </si>
  <si>
    <t>YEAR END</t>
  </si>
  <si>
    <t>31.3.2005</t>
  </si>
  <si>
    <t>Net decrease in cash and cash equivalents</t>
  </si>
  <si>
    <t>Balance at 1 April 2004</t>
  </si>
  <si>
    <t>Balance at 31 March 2005</t>
  </si>
  <si>
    <t>Net cash generated from operating activities</t>
  </si>
  <si>
    <t xml:space="preserve">Notes In Compliance With Bursa Malaysia Securities Berhad listing requirements </t>
  </si>
  <si>
    <t>Tax Recoverable</t>
  </si>
  <si>
    <t>Amount utilised</t>
  </si>
  <si>
    <t>Amount unutilised</t>
  </si>
  <si>
    <t>Agreed to announcement December 2004</t>
  </si>
  <si>
    <t>Agreed to management accounts@31.12.2006</t>
  </si>
  <si>
    <t>Dilluted earnings per share (sen)</t>
  </si>
  <si>
    <t>Revenue from a company in which certain Directors have</t>
  </si>
  <si>
    <t>Notes In Compliance With FRS 134</t>
  </si>
  <si>
    <t>Net assets per share (sen)</t>
  </si>
  <si>
    <t>AS AT 31 MARCH 2006</t>
  </si>
  <si>
    <t>31.3.2006</t>
  </si>
  <si>
    <t>Hire purchase Creditor</t>
  </si>
  <si>
    <t>Cash and cash equivalents as at 31 March 2006</t>
  </si>
  <si>
    <t>Contracts in-progress is stated at cost plus attributable profit and after deducting progress billings.  Contract costs include costs of direct labour and other costs related to contract performance.  Provision for foreseeable losses on uncompleted contra</t>
  </si>
  <si>
    <t>As at 31 March 2006, the status of utilisation of proceeds raised from the Initial Public Offering is as follows:-</t>
  </si>
  <si>
    <t>The following is a summary list of related parties transactions with such parties for the third quarter ended 31 March 2006:-</t>
  </si>
  <si>
    <t>FOR THE FORTH QUARTER ENDED 31 MARCH 2006</t>
  </si>
  <si>
    <t>Net loss for the financial year</t>
  </si>
  <si>
    <t>Balance at 31 March 2006</t>
  </si>
  <si>
    <t>The accounting policies and method of computation adopted are consistent with those adopted in the audited financial statements for the financial year ended 31 March 2005.</t>
  </si>
  <si>
    <t>There were no qualifications on the audited financial statements for the Company and subsidiary companies for the financial year ended 31 March 2005.</t>
  </si>
  <si>
    <t>The Group does not have any contingent liabilities as at 31 March 2006.</t>
  </si>
  <si>
    <t>Prospects for Year 2006/07</t>
  </si>
  <si>
    <t>There were no purchase or disposal of unquoted investments and/or properties for the financial year.</t>
  </si>
  <si>
    <t>There were no material litigations involving the group as at 31 March 2006.</t>
  </si>
  <si>
    <t>There were no dividends has been proposed or declared for the current quarter and the financial year</t>
  </si>
  <si>
    <t>ended 31 March 2006.</t>
  </si>
  <si>
    <t>Net loss (RM'000)</t>
  </si>
  <si>
    <t>Basic loss per share (sen)</t>
  </si>
  <si>
    <t>Dilluted loss per share (sen)</t>
  </si>
  <si>
    <t>NON-CURRENT LIABILITIES</t>
  </si>
  <si>
    <t>Other income</t>
  </si>
  <si>
    <r>
      <t>ended 31</t>
    </r>
    <r>
      <rPr>
        <vertAlign val="superscript"/>
        <sz val="12"/>
        <rFont val="Times New Roman"/>
        <family val="1"/>
      </rPr>
      <t>st</t>
    </r>
    <r>
      <rPr>
        <sz val="12"/>
        <rFont val="Times New Roman"/>
        <family val="1"/>
      </rPr>
      <t xml:space="preserve"> March 2005 of RM 15.91 million. This represents a decrease of 29.8%. The Group's current year EBITDA ( Earnings Before Interest, Tax, Depreciation and Amortisation) and PBT (Profit/(Loss) Before Tax) was RM1.15 million and RM (0.27) million as compared to the previous financial year of RM3.75 million and RM2.44 million respectively.</t>
    </r>
  </si>
  <si>
    <t>Group Non-Current Borrowings (All in Local Currency)</t>
  </si>
  <si>
    <t>Group Current Borrowings (All in Local Currency)</t>
  </si>
  <si>
    <t xml:space="preserve">(Loss)/Earnings per Share </t>
  </si>
  <si>
    <t>The Condensed Consolidated Balance Sheet should be read in conjunction with the notes to interim financial report and the Audited Financial Statements for the financial year ended 31 March 2005.</t>
  </si>
  <si>
    <t>Basic earnings/(loss) per share (sen)</t>
  </si>
  <si>
    <t>Diluted earnings/(loss) per share (sen)</t>
  </si>
  <si>
    <t>Depreciation and amortisation</t>
  </si>
  <si>
    <t xml:space="preserve">For the financial year ended 31 March 2006 (“FYE 2006”), the Group recorded revenue of RM11.175 million, representing a decrease of 29.52% as compared to the revenue recorded by the Group for the financial year ended 31 March 2005 (“FYE 2005”) of RM15.855 million. The decrease in revenue was mainly due to the postponement and cutback of the private sector’s information and communication technology (“ICT”) investment that the Group was pursuing during the year.  </t>
  </si>
  <si>
    <t>During the year in review, the Group has captured new industries to cushion the softening of the overall ICT enterprise software solutions market. The main focus was to develop inroads towards the retail oil and gas industry and the logistics industries, two sectors affected directly in the surge of oil and gas prices. The oil and gas companies, being the main beneficiary of the oil price hikes would be able to justify increased spending in ICT solutions in order to improve efficiencies while the logistics companies would have to immediately address inefficiencies due to higher operating cost as a result of the higher oil price. In this regard, the Group is pleased to note that it has made significant inroads in these two sectors over the year and hope that it will contribute to the coming financial year’s performance.</t>
  </si>
  <si>
    <t>On the development front, the Group’s subsidiary, IMSB, is working towards obtaining the Capability Maturity Model Integration (“CMMI”) level 3 certification by December 2006. Upon attaining this certification, IMSB will be the select few companies in Malaysia to have software development methodology and process capabilities adopted by world-class companies such as The Boeing Company, Thales Raytheon Systems Company LLC and Lockheed Martin Corporation. The ongoing development work undertaken by the Group will further ensure that it remains relevant and current to the dynamism of the software industry and provide a continuous stream of products for future commercialisation.</t>
  </si>
  <si>
    <t>With the 9th Malaysian Plan being announced on 31 March 2006, it is anticipated that the ICT sector will get a boost in the coming months with the start of new public sector projects that will correspondingly increase the private sector’s ICT investment and budget allocation. Barring any unforeseen circumstance, the Group expects its overall financial performance to be satisfactory for the financial year ending 31 March 2007.</t>
  </si>
  <si>
    <t xml:space="preserve">The interim financial report is unaudited and has been prepared in accordance with FRS 134 (Interim Financial Reporting) and the Listing Requirements of Bursa Malaysia Securities Berhad for the Mesdaq Market and should be read in conjunction with the audited financial statements. </t>
  </si>
  <si>
    <t>The Directors has approved the Announcement for release:</t>
  </si>
  <si>
    <t xml:space="preserve">The Group recorded revenue of RM2.231 million for the 4th quarter ended 31 March 2006 (“Q4”), representing a marginal decrease of 0.36% as compared to the revenue recognised in the 3rd quarter ended 31 December 2005 (“Q3”) of RM2.239 million. The Group has also recorded a loss before tax and loss after tax of RM2.075 million for Q4 as compared to the loss before tax and loss after tax of RM0.446 million and RM0.448 million respectively for Q3 mainly due to the higher amortisation and depreciation charge of approximately RM1.965 million. </t>
  </si>
  <si>
    <t>Profit/(Loss) from operations</t>
  </si>
  <si>
    <t>Profit/(Loss) before tax</t>
  </si>
  <si>
    <t xml:space="preserve">Profit/(Loss) after tax </t>
  </si>
  <si>
    <t>For the FYE 2006, the Group recorded a loss before tax and loss after tax of RM1.995 million and RM2.026 million respectively as compared to the PBT and PAT of RM2.415 million and RM2.232 million respectively for the FYE 2005 mainly due to the lower revenue, and a higher amortisation and depreciation charge of approximately RM3.382 million. the Group adopted a higher and prudent amortisation charge for the FYE 2006 to mirror the dynamism of the ICT enterprise market.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</si>
</sst>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 #,##0_-;_-* &quot;-&quot;??_-;_-@_-"/>
    <numFmt numFmtId="166" formatCode="_(* #,##0_);_(* \(#,##0\);_(* &quot;-&quot;???_);_(@_)"/>
    <numFmt numFmtId="167" formatCode="0.0"/>
    <numFmt numFmtId="168" formatCode="_(* #,##0.0_);_(* \(#,##0.0\);_(* &quot;-&quot;??_);_(@_)"/>
    <numFmt numFmtId="169" formatCode="#,##0.0_);\(#,##0.0\)"/>
    <numFmt numFmtId="170" formatCode="&quot;Yes&quot;;&quot;Yes&quot;;&quot;No&quot;"/>
    <numFmt numFmtId="171" formatCode="&quot;True&quot;;&quot;True&quot;;&quot;False&quot;"/>
    <numFmt numFmtId="172" formatCode="&quot;On&quot;;&quot;On&quot;;&quot;Off&quot;"/>
    <numFmt numFmtId="173" formatCode="[$€-2]\ #,##0.00_);[Red]\([$€-2]\ #,##0.00\)"/>
    <numFmt numFmtId="174" formatCode="0.0%"/>
  </numFmts>
  <fonts count="19">
    <font>
      <sz val="10"/>
      <name val="Arial"/>
      <family val="0"/>
    </font>
    <font>
      <b/>
      <sz val="14"/>
      <name val="Arial"/>
      <family val="2"/>
    </font>
    <font>
      <sz val="11"/>
      <name val="Arial"/>
      <family val="2"/>
    </font>
    <font>
      <sz val="11"/>
      <name val="MS Sans Serif"/>
      <family val="0"/>
    </font>
    <font>
      <b/>
      <sz val="12"/>
      <name val="Arial"/>
      <family val="2"/>
    </font>
    <font>
      <b/>
      <sz val="11"/>
      <name val="Arial"/>
      <family val="2"/>
    </font>
    <font>
      <i/>
      <sz val="11"/>
      <name val="Arial"/>
      <family val="2"/>
    </font>
    <font>
      <u val="single"/>
      <sz val="11"/>
      <name val="Arial"/>
      <family val="2"/>
    </font>
    <font>
      <sz val="12"/>
      <name val="Arial"/>
      <family val="2"/>
    </font>
    <font>
      <b/>
      <u val="single"/>
      <sz val="12"/>
      <name val="Arial"/>
      <family val="2"/>
    </font>
    <font>
      <b/>
      <sz val="12"/>
      <color indexed="10"/>
      <name val="Arial"/>
      <family val="2"/>
    </font>
    <font>
      <u val="single"/>
      <sz val="12"/>
      <name val="Arial"/>
      <family val="2"/>
    </font>
    <font>
      <u val="singleAccounting"/>
      <sz val="12"/>
      <name val="Arial"/>
      <family val="2"/>
    </font>
    <font>
      <u val="single"/>
      <sz val="10"/>
      <color indexed="12"/>
      <name val="Arial"/>
      <family val="0"/>
    </font>
    <font>
      <u val="single"/>
      <sz val="10"/>
      <color indexed="36"/>
      <name val="Arial"/>
      <family val="0"/>
    </font>
    <font>
      <b/>
      <sz val="10"/>
      <color indexed="10"/>
      <name val="Standard Tickmarks"/>
      <family val="2"/>
    </font>
    <font>
      <b/>
      <sz val="10"/>
      <color indexed="17"/>
      <name val="Standard Tickmarks"/>
      <family val="2"/>
    </font>
    <font>
      <sz val="12"/>
      <name val="Times New Roman"/>
      <family val="1"/>
    </font>
    <font>
      <vertAlign val="superscript"/>
      <sz val="12"/>
      <name val="Times New Roman"/>
      <family val="1"/>
    </font>
  </fonts>
  <fills count="2">
    <fill>
      <patternFill/>
    </fill>
    <fill>
      <patternFill patternType="gray125"/>
    </fill>
  </fills>
  <borders count="20">
    <border>
      <left/>
      <right/>
      <top/>
      <bottom/>
      <diagonal/>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double"/>
    </border>
    <border>
      <left style="thin"/>
      <right style="thin"/>
      <top style="thin"/>
      <bottom style="thin"/>
    </border>
    <border>
      <left>
        <color indexed="63"/>
      </left>
      <right style="thin"/>
      <top style="thin"/>
      <bottom style="thin"/>
    </border>
    <border>
      <left>
        <color indexed="63"/>
      </left>
      <right style="thin"/>
      <top>
        <color indexed="63"/>
      </top>
      <bottom style="double"/>
    </border>
    <border>
      <left>
        <color indexed="63"/>
      </left>
      <right style="thin"/>
      <top style="double"/>
      <bottom>
        <color indexed="63"/>
      </bottom>
    </border>
    <border>
      <left>
        <color indexed="63"/>
      </left>
      <right>
        <color indexed="63"/>
      </right>
      <top style="thin"/>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0" fillId="0" borderId="0">
      <alignment/>
      <protection/>
    </xf>
    <xf numFmtId="0" fontId="0" fillId="0" borderId="0">
      <alignment/>
      <protection/>
    </xf>
    <xf numFmtId="0" fontId="3" fillId="0" borderId="0">
      <alignment/>
      <protection/>
    </xf>
    <xf numFmtId="9" fontId="0" fillId="0" borderId="0" applyFont="0" applyFill="0" applyBorder="0" applyAlignment="0" applyProtection="0"/>
  </cellStyleXfs>
  <cellXfs count="365">
    <xf numFmtId="0" fontId="0" fillId="0" borderId="0" xfId="0" applyAlignment="1">
      <alignment/>
    </xf>
    <xf numFmtId="0" fontId="2" fillId="0" borderId="0" xfId="0" applyFont="1" applyAlignment="1">
      <alignment/>
    </xf>
    <xf numFmtId="0" fontId="2" fillId="0" borderId="0" xfId="23" applyFont="1" applyAlignment="1">
      <alignment horizontal="center"/>
      <protection/>
    </xf>
    <xf numFmtId="0" fontId="2" fillId="0" borderId="0" xfId="0" applyFont="1" applyFill="1" applyAlignment="1">
      <alignment/>
    </xf>
    <xf numFmtId="0" fontId="2" fillId="0" borderId="0" xfId="0" applyFont="1" applyFill="1" applyBorder="1" applyAlignment="1">
      <alignment horizontal="left" vertical="center"/>
    </xf>
    <xf numFmtId="0" fontId="2" fillId="0" borderId="0" xfId="0" applyFont="1" applyFill="1" applyBorder="1" applyAlignment="1">
      <alignment vertical="center"/>
    </xf>
    <xf numFmtId="41" fontId="2" fillId="0" borderId="0" xfId="0" applyNumberFormat="1" applyFont="1" applyFill="1" applyBorder="1" applyAlignment="1">
      <alignment horizontal="center" vertical="center"/>
    </xf>
    <xf numFmtId="0" fontId="2" fillId="0" borderId="0" xfId="0" applyFont="1" applyFill="1" applyBorder="1" applyAlignment="1" quotePrefix="1">
      <alignment horizontal="left" vertical="center"/>
    </xf>
    <xf numFmtId="14" fontId="2" fillId="0" borderId="0" xfId="0" applyNumberFormat="1" applyFont="1" applyFill="1" applyBorder="1" applyAlignment="1">
      <alignment horizontal="center" vertical="center"/>
    </xf>
    <xf numFmtId="14" fontId="2" fillId="0" borderId="0" xfId="0" applyNumberFormat="1" applyFont="1" applyFill="1" applyBorder="1" applyAlignment="1" quotePrefix="1">
      <alignment horizontal="center" vertical="center"/>
    </xf>
    <xf numFmtId="164" fontId="5" fillId="0" borderId="0" xfId="15" applyNumberFormat="1" applyFont="1" applyFill="1" applyBorder="1" applyAlignment="1">
      <alignment horizontal="center" vertical="center"/>
    </xf>
    <xf numFmtId="41"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164" fontId="2" fillId="0" borderId="0" xfId="15" applyNumberFormat="1" applyFont="1" applyFill="1" applyBorder="1" applyAlignment="1">
      <alignment vertical="center"/>
    </xf>
    <xf numFmtId="41" fontId="2" fillId="0" borderId="0" xfId="0" applyNumberFormat="1" applyFont="1" applyFill="1" applyBorder="1" applyAlignment="1">
      <alignment vertical="center"/>
    </xf>
    <xf numFmtId="164" fontId="2" fillId="0" borderId="0" xfId="0" applyNumberFormat="1" applyFont="1" applyFill="1" applyBorder="1" applyAlignment="1">
      <alignment vertical="center"/>
    </xf>
    <xf numFmtId="164" fontId="2" fillId="0" borderId="1" xfId="15" applyNumberFormat="1" applyFont="1" applyFill="1" applyBorder="1" applyAlignment="1">
      <alignment/>
    </xf>
    <xf numFmtId="0" fontId="6" fillId="0" borderId="0" xfId="0" applyFont="1" applyFill="1" applyBorder="1" applyAlignment="1">
      <alignment vertical="center"/>
    </xf>
    <xf numFmtId="164" fontId="5" fillId="0" borderId="2" xfId="15" applyNumberFormat="1" applyFont="1" applyFill="1" applyBorder="1" applyAlignment="1">
      <alignment/>
    </xf>
    <xf numFmtId="41" fontId="5" fillId="0" borderId="0" xfId="0" applyNumberFormat="1" applyFont="1" applyFill="1" applyBorder="1" applyAlignment="1">
      <alignment vertical="center"/>
    </xf>
    <xf numFmtId="41" fontId="2" fillId="0" borderId="0" xfId="24" applyNumberFormat="1" applyFont="1" applyFill="1" applyBorder="1" applyAlignment="1">
      <alignment vertical="center"/>
    </xf>
    <xf numFmtId="164" fontId="2" fillId="0" borderId="3" xfId="15" applyNumberFormat="1" applyFont="1" applyFill="1" applyBorder="1" applyAlignment="1">
      <alignment/>
    </xf>
    <xf numFmtId="164" fontId="2" fillId="0" borderId="4" xfId="15" applyNumberFormat="1" applyFont="1" applyFill="1" applyBorder="1" applyAlignment="1">
      <alignment/>
    </xf>
    <xf numFmtId="41" fontId="5" fillId="0" borderId="0" xfId="15" applyNumberFormat="1" applyFont="1" applyFill="1" applyBorder="1" applyAlignment="1">
      <alignment vertical="center"/>
    </xf>
    <xf numFmtId="0" fontId="2" fillId="0" borderId="0" xfId="0" applyFont="1" applyFill="1" applyBorder="1" applyAlignment="1">
      <alignment/>
    </xf>
    <xf numFmtId="41" fontId="2" fillId="0" borderId="0" xfId="15" applyNumberFormat="1" applyFont="1" applyFill="1" applyBorder="1" applyAlignment="1">
      <alignment vertical="center"/>
    </xf>
    <xf numFmtId="0" fontId="5" fillId="0" borderId="0" xfId="0" applyFont="1" applyFill="1" applyBorder="1" applyAlignment="1">
      <alignment vertical="center"/>
    </xf>
    <xf numFmtId="43" fontId="5" fillId="0" borderId="0" xfId="15" applyNumberFormat="1" applyFont="1" applyFill="1" applyBorder="1" applyAlignment="1">
      <alignment vertical="center"/>
    </xf>
    <xf numFmtId="164" fontId="5" fillId="0" borderId="0" xfId="15" applyNumberFormat="1" applyFont="1" applyFill="1" applyBorder="1" applyAlignment="1">
      <alignment vertical="center"/>
    </xf>
    <xf numFmtId="0" fontId="2" fillId="0" borderId="0" xfId="0" applyFont="1" applyFill="1" applyBorder="1" applyAlignment="1">
      <alignment horizontal="center" vertical="center"/>
    </xf>
    <xf numFmtId="0" fontId="7" fillId="0" borderId="0" xfId="0" applyFont="1" applyFill="1" applyBorder="1" applyAlignment="1">
      <alignment vertical="center"/>
    </xf>
    <xf numFmtId="0" fontId="2" fillId="0" borderId="0" xfId="0" applyFont="1" applyFill="1" applyBorder="1" applyAlignment="1" quotePrefix="1">
      <alignment horizontal="center" vertical="center"/>
    </xf>
    <xf numFmtId="0" fontId="0" fillId="0" borderId="0" xfId="0" applyFont="1" applyAlignment="1">
      <alignment/>
    </xf>
    <xf numFmtId="0" fontId="0" fillId="0" borderId="0" xfId="0" applyFont="1" applyFill="1" applyAlignment="1">
      <alignment/>
    </xf>
    <xf numFmtId="0" fontId="2" fillId="0" borderId="0" xfId="23" applyFont="1">
      <alignment/>
      <protection/>
    </xf>
    <xf numFmtId="0" fontId="0" fillId="0" borderId="5" xfId="0" applyFont="1" applyBorder="1" applyAlignment="1">
      <alignment/>
    </xf>
    <xf numFmtId="0" fontId="0" fillId="0" borderId="4" xfId="0" applyFont="1" applyBorder="1" applyAlignment="1">
      <alignment/>
    </xf>
    <xf numFmtId="0" fontId="0" fillId="0" borderId="6" xfId="0" applyFont="1" applyBorder="1" applyAlignment="1">
      <alignment/>
    </xf>
    <xf numFmtId="0" fontId="0" fillId="0" borderId="0" xfId="0" applyFont="1" applyBorder="1" applyAlignment="1">
      <alignment/>
    </xf>
    <xf numFmtId="0" fontId="2" fillId="0" borderId="5"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center"/>
    </xf>
    <xf numFmtId="0" fontId="2" fillId="0" borderId="8" xfId="0" applyFont="1" applyBorder="1" applyAlignment="1">
      <alignment/>
    </xf>
    <xf numFmtId="0" fontId="5" fillId="0" borderId="6" xfId="23" applyFont="1" applyBorder="1">
      <alignment/>
      <protection/>
    </xf>
    <xf numFmtId="0" fontId="2" fillId="0" borderId="0" xfId="23" applyFont="1" applyBorder="1">
      <alignment/>
      <protection/>
    </xf>
    <xf numFmtId="164" fontId="2" fillId="0" borderId="0" xfId="15" applyNumberFormat="1" applyFont="1" applyBorder="1" applyAlignment="1">
      <alignment horizontal="right"/>
    </xf>
    <xf numFmtId="0" fontId="2" fillId="0" borderId="8" xfId="0" applyFont="1" applyBorder="1" applyAlignment="1">
      <alignment horizontal="center"/>
    </xf>
    <xf numFmtId="0" fontId="2" fillId="0" borderId="6" xfId="23" applyFont="1" applyBorder="1">
      <alignment/>
      <protection/>
    </xf>
    <xf numFmtId="164" fontId="5" fillId="0" borderId="0" xfId="15" applyNumberFormat="1" applyFont="1" applyBorder="1" applyAlignment="1">
      <alignment horizontal="center"/>
    </xf>
    <xf numFmtId="164" fontId="2" fillId="0" borderId="6" xfId="15" applyNumberFormat="1" applyFont="1" applyBorder="1" applyAlignment="1">
      <alignment horizontal="center"/>
    </xf>
    <xf numFmtId="164" fontId="2" fillId="0" borderId="9" xfId="15" applyNumberFormat="1" applyFont="1" applyBorder="1" applyAlignment="1">
      <alignment horizontal="center"/>
    </xf>
    <xf numFmtId="0" fontId="2" fillId="0" borderId="10" xfId="23" applyFont="1" applyBorder="1">
      <alignment/>
      <protection/>
    </xf>
    <xf numFmtId="164" fontId="5" fillId="0" borderId="3" xfId="15" applyNumberFormat="1" applyFont="1" applyBorder="1" applyAlignment="1">
      <alignment horizontal="center"/>
    </xf>
    <xf numFmtId="164" fontId="5" fillId="0" borderId="11" xfId="15" applyNumberFormat="1" applyFont="1" applyBorder="1" applyAlignment="1">
      <alignment horizontal="center"/>
    </xf>
    <xf numFmtId="164" fontId="5" fillId="0" borderId="12" xfId="15" applyNumberFormat="1" applyFont="1" applyBorder="1" applyAlignment="1">
      <alignment horizontal="center"/>
    </xf>
    <xf numFmtId="0" fontId="2" fillId="0" borderId="5" xfId="23" applyFont="1" applyBorder="1">
      <alignment/>
      <protection/>
    </xf>
    <xf numFmtId="0" fontId="5" fillId="0" borderId="4" xfId="23" applyFont="1" applyBorder="1" applyAlignment="1">
      <alignment horizontal="center"/>
      <protection/>
    </xf>
    <xf numFmtId="164" fontId="5" fillId="0" borderId="13" xfId="15" applyNumberFormat="1" applyFont="1" applyBorder="1" applyAlignment="1">
      <alignment horizontal="right"/>
    </xf>
    <xf numFmtId="164" fontId="5" fillId="0" borderId="7" xfId="15" applyNumberFormat="1" applyFont="1" applyBorder="1" applyAlignment="1">
      <alignment horizontal="right"/>
    </xf>
    <xf numFmtId="0" fontId="5" fillId="0" borderId="0" xfId="23" applyFont="1" applyBorder="1" applyAlignment="1">
      <alignment horizontal="center"/>
      <protection/>
    </xf>
    <xf numFmtId="43" fontId="5" fillId="0" borderId="9" xfId="15" applyFont="1" applyFill="1" applyBorder="1" applyAlignment="1">
      <alignment horizontal="right"/>
    </xf>
    <xf numFmtId="0" fontId="5" fillId="0" borderId="9" xfId="23" applyFont="1" applyFill="1" applyBorder="1" applyAlignment="1">
      <alignment horizontal="center"/>
      <protection/>
    </xf>
    <xf numFmtId="0" fontId="0" fillId="0" borderId="8" xfId="0" applyFont="1" applyFill="1" applyBorder="1" applyAlignment="1">
      <alignment/>
    </xf>
    <xf numFmtId="164" fontId="5" fillId="0" borderId="8" xfId="15" applyNumberFormat="1" applyFont="1" applyBorder="1" applyAlignment="1">
      <alignment horizontal="center"/>
    </xf>
    <xf numFmtId="164" fontId="2" fillId="0" borderId="0" xfId="15" applyNumberFormat="1" applyFont="1" applyBorder="1" applyAlignment="1">
      <alignment/>
    </xf>
    <xf numFmtId="164" fontId="0" fillId="0" borderId="0" xfId="0" applyNumberFormat="1" applyFont="1" applyAlignment="1">
      <alignment/>
    </xf>
    <xf numFmtId="165" fontId="2" fillId="0" borderId="8" xfId="15" applyNumberFormat="1" applyFont="1" applyBorder="1" applyAlignment="1">
      <alignment/>
    </xf>
    <xf numFmtId="0" fontId="2" fillId="0" borderId="6" xfId="23" applyFont="1" applyFill="1" applyBorder="1">
      <alignment/>
      <protection/>
    </xf>
    <xf numFmtId="164" fontId="2" fillId="0" borderId="0" xfId="15" applyNumberFormat="1" applyFont="1" applyFill="1" applyBorder="1" applyAlignment="1">
      <alignment/>
    </xf>
    <xf numFmtId="164" fontId="0" fillId="0" borderId="0" xfId="0" applyNumberFormat="1" applyFont="1" applyFill="1" applyAlignment="1">
      <alignment/>
    </xf>
    <xf numFmtId="164" fontId="0" fillId="0" borderId="12" xfId="15" applyNumberFormat="1" applyFont="1" applyFill="1" applyBorder="1" applyAlignment="1">
      <alignment/>
    </xf>
    <xf numFmtId="164" fontId="2" fillId="0" borderId="8" xfId="15" applyNumberFormat="1" applyFont="1" applyFill="1" applyBorder="1" applyAlignment="1">
      <alignment/>
    </xf>
    <xf numFmtId="38" fontId="2" fillId="0" borderId="8" xfId="23" applyNumberFormat="1" applyFont="1" applyBorder="1">
      <alignment/>
      <protection/>
    </xf>
    <xf numFmtId="164" fontId="2" fillId="0" borderId="0" xfId="15" applyNumberFormat="1" applyFont="1" applyFill="1" applyBorder="1" applyAlignment="1">
      <alignment horizontal="left"/>
    </xf>
    <xf numFmtId="0" fontId="2" fillId="0" borderId="8" xfId="23" applyFont="1" applyBorder="1">
      <alignment/>
      <protection/>
    </xf>
    <xf numFmtId="0" fontId="0" fillId="0" borderId="9" xfId="0" applyFont="1" applyFill="1" applyBorder="1" applyAlignment="1">
      <alignment/>
    </xf>
    <xf numFmtId="0" fontId="0" fillId="0" borderId="8" xfId="0" applyFont="1" applyBorder="1" applyAlignment="1">
      <alignment/>
    </xf>
    <xf numFmtId="43" fontId="2" fillId="0" borderId="0" xfId="15" applyNumberFormat="1" applyFont="1" applyFill="1" applyBorder="1" applyAlignment="1">
      <alignment horizontal="left"/>
    </xf>
    <xf numFmtId="2" fontId="0" fillId="0" borderId="14" xfId="0" applyNumberFormat="1" applyFont="1" applyFill="1" applyBorder="1" applyAlignment="1">
      <alignment/>
    </xf>
    <xf numFmtId="43" fontId="2" fillId="0" borderId="0" xfId="15" applyNumberFormat="1" applyFont="1" applyBorder="1" applyAlignment="1">
      <alignment horizontal="right"/>
    </xf>
    <xf numFmtId="0" fontId="2" fillId="0" borderId="12" xfId="23" applyFont="1" applyBorder="1">
      <alignment/>
      <protection/>
    </xf>
    <xf numFmtId="0" fontId="2" fillId="0" borderId="11" xfId="23" applyFont="1" applyFill="1" applyBorder="1">
      <alignment/>
      <protection/>
    </xf>
    <xf numFmtId="0" fontId="8" fillId="0" borderId="0" xfId="0" applyFont="1" applyFill="1" applyAlignment="1">
      <alignment/>
    </xf>
    <xf numFmtId="0" fontId="8" fillId="0" borderId="0" xfId="0" applyFont="1" applyFill="1" applyAlignment="1">
      <alignment horizontal="center" vertical="top" wrapText="1"/>
    </xf>
    <xf numFmtId="17" fontId="4" fillId="0" borderId="0" xfId="21" applyNumberFormat="1" applyFont="1" applyFill="1" applyBorder="1" applyAlignment="1">
      <alignment horizontal="center" vertical="center" wrapText="1"/>
      <protection/>
    </xf>
    <xf numFmtId="37" fontId="4" fillId="0" borderId="0" xfId="21" applyNumberFormat="1" applyFont="1" applyFill="1" applyBorder="1" applyAlignment="1">
      <alignment horizontal="center" vertical="center"/>
      <protection/>
    </xf>
    <xf numFmtId="0" fontId="8" fillId="0" borderId="0" xfId="21" applyNumberFormat="1" applyFont="1" applyFill="1">
      <alignment/>
      <protection/>
    </xf>
    <xf numFmtId="0" fontId="8" fillId="0" borderId="0" xfId="21" applyFont="1" applyFill="1">
      <alignment/>
      <protection/>
    </xf>
    <xf numFmtId="41" fontId="8" fillId="0" borderId="0" xfId="21" applyNumberFormat="1" applyFont="1" applyFill="1">
      <alignment/>
      <protection/>
    </xf>
    <xf numFmtId="0" fontId="4" fillId="0" borderId="0" xfId="0" applyFont="1" applyFill="1" applyBorder="1" applyAlignment="1">
      <alignment horizontal="center" vertical="center"/>
    </xf>
    <xf numFmtId="0" fontId="4" fillId="0" borderId="0" xfId="0" applyFont="1" applyFill="1" applyBorder="1" applyAlignment="1">
      <alignment horizontal="justify" vertical="center"/>
    </xf>
    <xf numFmtId="0" fontId="8" fillId="0" borderId="0" xfId="0" applyFont="1" applyFill="1" applyBorder="1" applyAlignment="1">
      <alignment horizontal="justify" vertical="center"/>
    </xf>
    <xf numFmtId="0" fontId="9" fillId="0" borderId="0" xfId="0" applyFont="1" applyFill="1" applyBorder="1" applyAlignment="1">
      <alignment horizontal="center" vertical="center"/>
    </xf>
    <xf numFmtId="0" fontId="8" fillId="0" borderId="0" xfId="0" applyFont="1" applyFill="1" applyBorder="1" applyAlignment="1">
      <alignment/>
    </xf>
    <xf numFmtId="0" fontId="10" fillId="0" borderId="0" xfId="0" applyFont="1" applyFill="1" applyAlignment="1">
      <alignment/>
    </xf>
    <xf numFmtId="166" fontId="8" fillId="0" borderId="0" xfId="0" applyNumberFormat="1" applyFont="1" applyFill="1" applyAlignment="1">
      <alignment/>
    </xf>
    <xf numFmtId="0" fontId="8" fillId="0" borderId="0" xfId="0" applyFont="1" applyFill="1" applyAlignment="1">
      <alignment vertical="top" wrapText="1"/>
    </xf>
    <xf numFmtId="0" fontId="4"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8" fillId="0" borderId="0" xfId="0" applyFont="1" applyFill="1" applyBorder="1" applyAlignment="1" quotePrefix="1">
      <alignment horizontal="center" vertical="top" wrapText="1"/>
    </xf>
    <xf numFmtId="0" fontId="8" fillId="0" borderId="0" xfId="0" applyFont="1" applyFill="1" applyBorder="1" applyAlignment="1">
      <alignment horizontal="center" vertical="top" wrapText="1"/>
    </xf>
    <xf numFmtId="164" fontId="8" fillId="0" borderId="0" xfId="0" applyNumberFormat="1" applyFont="1" applyFill="1" applyBorder="1" applyAlignment="1">
      <alignment/>
    </xf>
    <xf numFmtId="164" fontId="8" fillId="0" borderId="1" xfId="15" applyNumberFormat="1" applyFont="1" applyFill="1" applyBorder="1" applyAlignment="1">
      <alignment horizontal="right"/>
    </xf>
    <xf numFmtId="164" fontId="8" fillId="0" borderId="1" xfId="15" applyNumberFormat="1" applyFont="1" applyBorder="1" applyAlignment="1">
      <alignment horizontal="left" wrapText="1"/>
    </xf>
    <xf numFmtId="0" fontId="4" fillId="0" borderId="13" xfId="0" applyFont="1" applyFill="1" applyBorder="1" applyAlignment="1">
      <alignment horizontal="center"/>
    </xf>
    <xf numFmtId="0" fontId="4" fillId="0" borderId="9" xfId="0" applyFont="1" applyFill="1" applyBorder="1" applyAlignment="1">
      <alignment horizontal="center"/>
    </xf>
    <xf numFmtId="0" fontId="4" fillId="0" borderId="11" xfId="0" applyFont="1" applyFill="1" applyBorder="1" applyAlignment="1">
      <alignment horizontal="center" vertical="top" wrapText="1"/>
    </xf>
    <xf numFmtId="15" fontId="4" fillId="0" borderId="11" xfId="0" applyNumberFormat="1" applyFont="1" applyFill="1" applyBorder="1" applyAlignment="1">
      <alignment horizontal="center"/>
    </xf>
    <xf numFmtId="0" fontId="8" fillId="0" borderId="0" xfId="0" applyFont="1" applyFill="1" applyBorder="1" applyAlignment="1">
      <alignment horizontal="left"/>
    </xf>
    <xf numFmtId="0" fontId="8" fillId="0" borderId="0" xfId="0" applyFont="1" applyFill="1" applyBorder="1" applyAlignment="1" quotePrefix="1">
      <alignment horizontal="left"/>
    </xf>
    <xf numFmtId="164" fontId="8" fillId="0" borderId="0" xfId="15" applyNumberFormat="1" applyFont="1" applyFill="1" applyBorder="1" applyAlignment="1">
      <alignment horizontal="right"/>
    </xf>
    <xf numFmtId="164" fontId="8" fillId="0" borderId="0" xfId="15" applyNumberFormat="1" applyFont="1" applyFill="1" applyBorder="1" applyAlignment="1">
      <alignment horizontal="left"/>
    </xf>
    <xf numFmtId="164" fontId="8" fillId="0" borderId="15" xfId="15" applyNumberFormat="1" applyFont="1" applyFill="1" applyBorder="1" applyAlignment="1">
      <alignment horizontal="left"/>
    </xf>
    <xf numFmtId="43" fontId="8" fillId="0" borderId="0" xfId="15" applyNumberFormat="1" applyFont="1" applyFill="1" applyBorder="1" applyAlignment="1">
      <alignment horizontal="left"/>
    </xf>
    <xf numFmtId="164" fontId="8" fillId="0" borderId="2" xfId="15" applyNumberFormat="1" applyFont="1" applyFill="1" applyBorder="1" applyAlignment="1">
      <alignment horizontal="center"/>
    </xf>
    <xf numFmtId="164" fontId="8" fillId="0" borderId="2" xfId="15" applyNumberFormat="1" applyFont="1" applyFill="1" applyBorder="1" applyAlignment="1">
      <alignment/>
    </xf>
    <xf numFmtId="164" fontId="8" fillId="0" borderId="1" xfId="15" applyNumberFormat="1" applyFont="1" applyFill="1" applyBorder="1" applyAlignment="1">
      <alignment horizontal="left" wrapText="1"/>
    </xf>
    <xf numFmtId="164" fontId="0" fillId="0" borderId="9" xfId="15" applyNumberFormat="1" applyFont="1" applyFill="1" applyBorder="1" applyAlignment="1">
      <alignment/>
    </xf>
    <xf numFmtId="164" fontId="0" fillId="0" borderId="11" xfId="15" applyNumberFormat="1" applyFont="1" applyFill="1" applyBorder="1" applyAlignment="1">
      <alignment/>
    </xf>
    <xf numFmtId="0" fontId="2" fillId="0" borderId="8" xfId="23" applyFont="1" applyBorder="1" applyAlignment="1">
      <alignment horizontal="center"/>
      <protection/>
    </xf>
    <xf numFmtId="164" fontId="2" fillId="0" borderId="6" xfId="0" applyNumberFormat="1" applyFont="1" applyFill="1" applyBorder="1" applyAlignment="1" quotePrefix="1">
      <alignment horizontal="center" vertical="top" wrapText="1"/>
    </xf>
    <xf numFmtId="0" fontId="8" fillId="0" borderId="0" xfId="0" applyFont="1" applyFill="1" applyBorder="1" applyAlignment="1">
      <alignment wrapText="1"/>
    </xf>
    <xf numFmtId="0" fontId="2" fillId="0" borderId="5" xfId="0" applyFont="1" applyFill="1" applyBorder="1" applyAlignment="1">
      <alignment/>
    </xf>
    <xf numFmtId="0" fontId="2" fillId="0" borderId="4" xfId="0" applyFont="1" applyFill="1" applyBorder="1" applyAlignment="1">
      <alignment/>
    </xf>
    <xf numFmtId="0" fontId="2" fillId="0" borderId="7" xfId="0" applyFont="1" applyFill="1" applyBorder="1" applyAlignment="1">
      <alignment/>
    </xf>
    <xf numFmtId="0" fontId="2" fillId="0" borderId="6" xfId="23" applyFont="1" applyBorder="1" applyAlignment="1">
      <alignment horizontal="center"/>
      <protection/>
    </xf>
    <xf numFmtId="0" fontId="2" fillId="0" borderId="0" xfId="23" applyFont="1" applyBorder="1" applyAlignment="1">
      <alignment horizontal="center"/>
      <protection/>
    </xf>
    <xf numFmtId="164" fontId="2" fillId="0" borderId="0" xfId="0" applyNumberFormat="1" applyFont="1" applyFill="1" applyBorder="1" applyAlignment="1" quotePrefix="1">
      <alignment horizontal="center" vertical="top" wrapText="1"/>
    </xf>
    <xf numFmtId="164" fontId="2" fillId="0" borderId="8" xfId="0" applyNumberFormat="1" applyFont="1" applyFill="1" applyBorder="1" applyAlignment="1" quotePrefix="1">
      <alignment horizontal="center" vertical="top" wrapText="1"/>
    </xf>
    <xf numFmtId="164" fontId="5" fillId="0" borderId="6" xfId="0" applyNumberFormat="1" applyFont="1" applyFill="1" applyBorder="1" applyAlignment="1">
      <alignment horizontal="center" vertical="center"/>
    </xf>
    <xf numFmtId="164" fontId="5" fillId="0" borderId="8" xfId="0" applyNumberFormat="1" applyFont="1" applyFill="1" applyBorder="1" applyAlignment="1">
      <alignment horizontal="center" vertical="center"/>
    </xf>
    <xf numFmtId="0" fontId="2" fillId="0" borderId="6" xfId="0" applyFont="1" applyFill="1" applyBorder="1" applyAlignment="1">
      <alignment horizontal="left" vertical="center"/>
    </xf>
    <xf numFmtId="41" fontId="2" fillId="0" borderId="8" xfId="0" applyNumberFormat="1" applyFont="1" applyFill="1" applyBorder="1" applyAlignment="1">
      <alignment horizontal="center" vertical="center"/>
    </xf>
    <xf numFmtId="164" fontId="2" fillId="0" borderId="8" xfId="0" applyNumberFormat="1" applyFont="1" applyFill="1" applyBorder="1" applyAlignment="1">
      <alignment horizontal="center" vertical="center"/>
    </xf>
    <xf numFmtId="0" fontId="2" fillId="0" borderId="6" xfId="0" applyFont="1" applyFill="1" applyBorder="1" applyAlignment="1" quotePrefix="1">
      <alignment horizontal="left" vertical="center"/>
    </xf>
    <xf numFmtId="0" fontId="2" fillId="0" borderId="8" xfId="0" applyFont="1" applyFill="1" applyBorder="1" applyAlignment="1">
      <alignment/>
    </xf>
    <xf numFmtId="0" fontId="5" fillId="0" borderId="6" xfId="0" applyFont="1" applyFill="1" applyBorder="1" applyAlignment="1">
      <alignment horizontal="left" vertical="center"/>
    </xf>
    <xf numFmtId="164" fontId="2" fillId="0" borderId="8" xfId="0" applyNumberFormat="1" applyFont="1" applyFill="1" applyBorder="1" applyAlignment="1">
      <alignment vertical="center"/>
    </xf>
    <xf numFmtId="164" fontId="2" fillId="0" borderId="16" xfId="15" applyNumberFormat="1" applyFont="1" applyFill="1" applyBorder="1" applyAlignment="1">
      <alignment/>
    </xf>
    <xf numFmtId="164" fontId="5" fillId="0" borderId="17" xfId="15" applyNumberFormat="1" applyFont="1" applyFill="1" applyBorder="1" applyAlignment="1">
      <alignment/>
    </xf>
    <xf numFmtId="164" fontId="2" fillId="0" borderId="12" xfId="15" applyNumberFormat="1" applyFont="1" applyFill="1" applyBorder="1" applyAlignment="1">
      <alignment/>
    </xf>
    <xf numFmtId="164" fontId="2" fillId="0" borderId="7" xfId="15" applyNumberFormat="1" applyFont="1" applyFill="1" applyBorder="1" applyAlignment="1">
      <alignment/>
    </xf>
    <xf numFmtId="0" fontId="5" fillId="0" borderId="6" xfId="0" applyFont="1" applyFill="1" applyBorder="1" applyAlignment="1">
      <alignment vertical="center"/>
    </xf>
    <xf numFmtId="0" fontId="8" fillId="0" borderId="0" xfId="0" applyFont="1" applyBorder="1" applyAlignment="1">
      <alignment horizontal="left" wrapText="1"/>
    </xf>
    <xf numFmtId="43" fontId="5" fillId="0" borderId="8" xfId="15" applyNumberFormat="1" applyFont="1" applyFill="1" applyBorder="1" applyAlignment="1">
      <alignment vertical="center"/>
    </xf>
    <xf numFmtId="0" fontId="2" fillId="0" borderId="0" xfId="0" applyFont="1" applyBorder="1" applyAlignment="1">
      <alignment/>
    </xf>
    <xf numFmtId="0" fontId="8" fillId="0" borderId="6" xfId="0" applyFont="1" applyFill="1" applyBorder="1" applyAlignment="1">
      <alignment horizontal="justify" vertical="center"/>
    </xf>
    <xf numFmtId="0" fontId="8" fillId="0" borderId="8" xfId="0" applyFont="1" applyFill="1" applyBorder="1" applyAlignment="1">
      <alignment/>
    </xf>
    <xf numFmtId="0" fontId="8" fillId="0" borderId="6" xfId="0" applyFont="1" applyFill="1" applyBorder="1" applyAlignment="1">
      <alignment/>
    </xf>
    <xf numFmtId="0" fontId="4" fillId="0" borderId="8" xfId="0" applyFont="1" applyFill="1" applyBorder="1" applyAlignment="1">
      <alignment horizontal="justify" vertical="center"/>
    </xf>
    <xf numFmtId="0" fontId="4" fillId="0" borderId="6" xfId="0" applyFont="1" applyFill="1" applyBorder="1" applyAlignment="1">
      <alignment horizontal="justify" vertical="center"/>
    </xf>
    <xf numFmtId="0" fontId="9" fillId="0" borderId="8" xfId="0" applyFont="1" applyFill="1" applyBorder="1" applyAlignment="1">
      <alignment horizontal="center" vertical="center"/>
    </xf>
    <xf numFmtId="0" fontId="4" fillId="0" borderId="8" xfId="0" applyFont="1" applyFill="1" applyBorder="1" applyAlignment="1">
      <alignment horizontal="center" vertical="center"/>
    </xf>
    <xf numFmtId="0" fontId="8" fillId="0" borderId="6" xfId="0" applyFont="1" applyFill="1" applyBorder="1" applyAlignment="1">
      <alignment horizontal="left" vertical="center"/>
    </xf>
    <xf numFmtId="166" fontId="8" fillId="0" borderId="6" xfId="15" applyNumberFormat="1" applyFont="1" applyFill="1" applyBorder="1" applyAlignment="1">
      <alignment horizontal="center" vertical="center"/>
    </xf>
    <xf numFmtId="0" fontId="8" fillId="0" borderId="5" xfId="0" applyFont="1" applyFill="1" applyBorder="1" applyAlignment="1">
      <alignment/>
    </xf>
    <xf numFmtId="0" fontId="8" fillId="0" borderId="4" xfId="0" applyFont="1" applyFill="1" applyBorder="1" applyAlignment="1">
      <alignment/>
    </xf>
    <xf numFmtId="0" fontId="8" fillId="0" borderId="7" xfId="0" applyFont="1" applyFill="1" applyBorder="1" applyAlignment="1">
      <alignment/>
    </xf>
    <xf numFmtId="0" fontId="8" fillId="0" borderId="0" xfId="0" applyFont="1" applyFill="1" applyBorder="1" applyAlignment="1">
      <alignment vertical="top" wrapText="1"/>
    </xf>
    <xf numFmtId="0" fontId="8" fillId="0" borderId="6" xfId="0" applyFont="1" applyFill="1" applyBorder="1" applyAlignment="1">
      <alignment horizontal="center" vertical="top" wrapText="1"/>
    </xf>
    <xf numFmtId="0" fontId="4" fillId="0" borderId="6" xfId="22" applyFont="1" applyFill="1" applyBorder="1" applyAlignment="1">
      <alignment horizontal="center" vertical="center"/>
      <protection/>
    </xf>
    <xf numFmtId="0" fontId="4" fillId="0" borderId="0" xfId="22" applyFont="1" applyFill="1" applyBorder="1" applyAlignment="1">
      <alignment horizontal="center" vertical="center"/>
      <protection/>
    </xf>
    <xf numFmtId="0" fontId="8" fillId="0" borderId="6" xfId="21" applyFont="1" applyFill="1" applyBorder="1" applyAlignment="1">
      <alignment vertical="center"/>
      <protection/>
    </xf>
    <xf numFmtId="0" fontId="8" fillId="0" borderId="0" xfId="21" applyFont="1" applyFill="1" applyBorder="1" applyAlignment="1">
      <alignment vertical="center"/>
      <protection/>
    </xf>
    <xf numFmtId="0" fontId="4" fillId="0" borderId="6" xfId="21" applyFont="1" applyFill="1" applyBorder="1" applyAlignment="1">
      <alignment vertical="center"/>
      <protection/>
    </xf>
    <xf numFmtId="164" fontId="8" fillId="0" borderId="0" xfId="15" applyNumberFormat="1" applyFont="1" applyFill="1" applyBorder="1" applyAlignment="1">
      <alignment/>
    </xf>
    <xf numFmtId="164" fontId="8" fillId="0" borderId="0" xfId="15" applyNumberFormat="1" applyFont="1" applyFill="1" applyBorder="1" applyAlignment="1">
      <alignment/>
    </xf>
    <xf numFmtId="0" fontId="0" fillId="0" borderId="7" xfId="0" applyFont="1" applyBorder="1" applyAlignment="1">
      <alignment/>
    </xf>
    <xf numFmtId="164" fontId="2" fillId="0" borderId="8" xfId="15" applyNumberFormat="1" applyFont="1" applyBorder="1" applyAlignment="1">
      <alignment/>
    </xf>
    <xf numFmtId="164" fontId="0" fillId="0" borderId="0" xfId="15" applyNumberFormat="1" applyFont="1" applyFill="1" applyBorder="1" applyAlignment="1">
      <alignment/>
    </xf>
    <xf numFmtId="0" fontId="0" fillId="0" borderId="0" xfId="0" applyFont="1" applyFill="1" applyBorder="1" applyAlignment="1">
      <alignment/>
    </xf>
    <xf numFmtId="2" fontId="0" fillId="0" borderId="0" xfId="0" applyNumberFormat="1" applyFont="1" applyFill="1" applyBorder="1" applyAlignment="1">
      <alignment/>
    </xf>
    <xf numFmtId="2" fontId="0" fillId="0" borderId="8" xfId="0" applyNumberFormat="1" applyFont="1" applyFill="1" applyBorder="1" applyAlignment="1">
      <alignment/>
    </xf>
    <xf numFmtId="0" fontId="4" fillId="0" borderId="0" xfId="0" applyFont="1" applyFill="1" applyBorder="1" applyAlignment="1">
      <alignment vertical="top" wrapText="1"/>
    </xf>
    <xf numFmtId="0" fontId="8" fillId="0" borderId="0" xfId="0" applyFont="1" applyFill="1" applyBorder="1" applyAlignment="1">
      <alignment horizontal="justify" vertical="top" wrapText="1"/>
    </xf>
    <xf numFmtId="0" fontId="4" fillId="0" borderId="0" xfId="0" applyFont="1" applyFill="1" applyBorder="1" applyAlignment="1">
      <alignment horizontal="left" vertical="top" wrapText="1"/>
    </xf>
    <xf numFmtId="0" fontId="8" fillId="0" borderId="0" xfId="0" applyFont="1" applyBorder="1" applyAlignment="1">
      <alignment/>
    </xf>
    <xf numFmtId="0" fontId="8" fillId="0" borderId="0" xfId="0" applyFont="1" applyBorder="1" applyAlignment="1">
      <alignment wrapText="1"/>
    </xf>
    <xf numFmtId="0" fontId="4" fillId="0" borderId="0" xfId="0" applyFont="1" applyFill="1" applyBorder="1" applyAlignment="1">
      <alignment horizontal="justify" vertical="top" wrapText="1"/>
    </xf>
    <xf numFmtId="0" fontId="8" fillId="0" borderId="0" xfId="0" applyFont="1" applyBorder="1" applyAlignment="1">
      <alignment horizontal="center" wrapText="1"/>
    </xf>
    <xf numFmtId="0" fontId="8" fillId="0" borderId="0" xfId="0" applyFont="1" applyFill="1" applyBorder="1" applyAlignment="1">
      <alignment horizontal="center"/>
    </xf>
    <xf numFmtId="2" fontId="8" fillId="0" borderId="0" xfId="0" applyNumberFormat="1" applyFont="1" applyFill="1" applyBorder="1" applyAlignment="1">
      <alignment/>
    </xf>
    <xf numFmtId="0" fontId="8" fillId="0" borderId="0" xfId="0" applyFont="1" applyFill="1" applyBorder="1" applyAlignment="1">
      <alignment horizontal="center" wrapText="1"/>
    </xf>
    <xf numFmtId="0" fontId="8" fillId="0" borderId="0" xfId="0" applyFont="1" applyBorder="1" applyAlignment="1">
      <alignment horizontal="left"/>
    </xf>
    <xf numFmtId="41" fontId="8" fillId="0" borderId="0" xfId="0" applyNumberFormat="1" applyFont="1" applyFill="1" applyBorder="1" applyAlignment="1">
      <alignment vertical="top" wrapText="1"/>
    </xf>
    <xf numFmtId="41" fontId="4" fillId="0" borderId="0" xfId="0" applyNumberFormat="1" applyFont="1" applyFill="1" applyBorder="1" applyAlignment="1">
      <alignment horizontal="center" vertical="top" wrapText="1"/>
    </xf>
    <xf numFmtId="0" fontId="8" fillId="0" borderId="0" xfId="0" applyFont="1" applyBorder="1" applyAlignment="1">
      <alignment horizontal="justify" wrapText="1"/>
    </xf>
    <xf numFmtId="0" fontId="4" fillId="0" borderId="0" xfId="0" applyFont="1" applyFill="1" applyBorder="1" applyAlignment="1">
      <alignment horizontal="left" vertical="top"/>
    </xf>
    <xf numFmtId="0" fontId="8" fillId="0" borderId="0" xfId="0" applyFont="1" applyFill="1" applyBorder="1" applyAlignment="1">
      <alignment vertical="top"/>
    </xf>
    <xf numFmtId="0" fontId="4" fillId="0" borderId="0" xfId="0" applyFont="1" applyBorder="1" applyAlignment="1">
      <alignment horizontal="left"/>
    </xf>
    <xf numFmtId="0" fontId="4" fillId="0" borderId="0" xfId="0" applyFont="1" applyBorder="1" applyAlignment="1">
      <alignment horizontal="center" wrapText="1"/>
    </xf>
    <xf numFmtId="0" fontId="4" fillId="0" borderId="0" xfId="0" applyFont="1" applyBorder="1" applyAlignment="1">
      <alignment wrapText="1"/>
    </xf>
    <xf numFmtId="0" fontId="4" fillId="0" borderId="0" xfId="0" applyFont="1" applyFill="1" applyBorder="1" applyAlignment="1">
      <alignment/>
    </xf>
    <xf numFmtId="0" fontId="9" fillId="0" borderId="0" xfId="0" applyFont="1" applyBorder="1" applyAlignment="1">
      <alignment horizontal="center" wrapText="1"/>
    </xf>
    <xf numFmtId="0" fontId="9" fillId="0" borderId="0" xfId="0" applyFont="1" applyFill="1" applyBorder="1" applyAlignment="1">
      <alignment horizontal="center"/>
    </xf>
    <xf numFmtId="0" fontId="4" fillId="0" borderId="0" xfId="0" applyFont="1" applyFill="1" applyBorder="1" applyAlignment="1">
      <alignment horizontal="center"/>
    </xf>
    <xf numFmtId="164" fontId="8" fillId="0" borderId="0" xfId="15" applyNumberFormat="1" applyFont="1" applyBorder="1" applyAlignment="1">
      <alignment horizontal="left" wrapText="1"/>
    </xf>
    <xf numFmtId="0" fontId="4" fillId="0" borderId="0" xfId="0" applyFont="1" applyBorder="1" applyAlignment="1">
      <alignment horizontal="right"/>
    </xf>
    <xf numFmtId="0" fontId="8" fillId="0" borderId="0" xfId="0" applyFont="1" applyFill="1" applyBorder="1" applyAlignment="1">
      <alignment horizontal="left" vertical="top"/>
    </xf>
    <xf numFmtId="0" fontId="9" fillId="0" borderId="0" xfId="0" applyFont="1" applyFill="1" applyBorder="1" applyAlignment="1">
      <alignment horizontal="center" vertical="top" wrapText="1"/>
    </xf>
    <xf numFmtId="164" fontId="8" fillId="0" borderId="0" xfId="15" applyNumberFormat="1" applyFont="1" applyFill="1" applyBorder="1" applyAlignment="1">
      <alignment vertical="top" wrapText="1"/>
    </xf>
    <xf numFmtId="0" fontId="8" fillId="0" borderId="0" xfId="0" applyFont="1" applyFill="1" applyBorder="1" applyAlignment="1">
      <alignment horizontal="right"/>
    </xf>
    <xf numFmtId="164" fontId="12" fillId="0" borderId="0" xfId="15" applyNumberFormat="1" applyFont="1" applyFill="1" applyBorder="1" applyAlignment="1">
      <alignment vertical="top" wrapText="1"/>
    </xf>
    <xf numFmtId="0" fontId="8" fillId="0" borderId="0" xfId="0" applyFont="1" applyFill="1" applyBorder="1" applyAlignment="1">
      <alignment/>
    </xf>
    <xf numFmtId="164" fontId="2" fillId="0" borderId="0" xfId="0" applyNumberFormat="1" applyFont="1" applyFill="1" applyAlignment="1">
      <alignment/>
    </xf>
    <xf numFmtId="164" fontId="8" fillId="0" borderId="0" xfId="15" applyNumberFormat="1" applyFont="1" applyFill="1" applyBorder="1" applyAlignment="1">
      <alignment wrapText="1"/>
    </xf>
    <xf numFmtId="164" fontId="8" fillId="0" borderId="1" xfId="0" applyNumberFormat="1" applyFont="1" applyFill="1" applyBorder="1" applyAlignment="1">
      <alignment wrapText="1"/>
    </xf>
    <xf numFmtId="164" fontId="8" fillId="0" borderId="2" xfId="0" applyNumberFormat="1" applyFont="1" applyFill="1" applyBorder="1" applyAlignment="1">
      <alignment horizontal="right" vertical="top" wrapText="1"/>
    </xf>
    <xf numFmtId="0" fontId="9" fillId="0" borderId="0" xfId="0" applyFont="1" applyFill="1" applyBorder="1" applyAlignment="1">
      <alignment horizontal="center" wrapText="1"/>
    </xf>
    <xf numFmtId="0" fontId="8" fillId="0" borderId="2" xfId="0" applyFont="1" applyFill="1" applyBorder="1" applyAlignment="1">
      <alignment horizontal="right"/>
    </xf>
    <xf numFmtId="164" fontId="16" fillId="0" borderId="8" xfId="0" applyNumberFormat="1" applyFont="1" applyFill="1" applyBorder="1" applyAlignment="1">
      <alignment horizontal="center"/>
    </xf>
    <xf numFmtId="0" fontId="15" fillId="0" borderId="0" xfId="0" applyNumberFormat="1" applyFont="1" applyFill="1" applyBorder="1" applyAlignment="1">
      <alignment horizontal="center"/>
    </xf>
    <xf numFmtId="41" fontId="16" fillId="0" borderId="0" xfId="0" applyNumberFormat="1" applyFont="1" applyFill="1" applyBorder="1" applyAlignment="1">
      <alignment horizontal="center"/>
    </xf>
    <xf numFmtId="0" fontId="16" fillId="0" borderId="11" xfId="0" applyNumberFormat="1" applyFont="1" applyFill="1" applyBorder="1" applyAlignment="1">
      <alignment horizontal="center"/>
    </xf>
    <xf numFmtId="164" fontId="16" fillId="0" borderId="11" xfId="15" applyNumberFormat="1" applyFont="1" applyFill="1" applyBorder="1" applyAlignment="1">
      <alignment horizontal="center"/>
    </xf>
    <xf numFmtId="164" fontId="15" fillId="0" borderId="0" xfId="15" applyNumberFormat="1" applyFont="1" applyFill="1" applyBorder="1" applyAlignment="1">
      <alignment horizontal="center"/>
    </xf>
    <xf numFmtId="166" fontId="15" fillId="0" borderId="8" xfId="0" applyNumberFormat="1" applyFont="1" applyFill="1" applyBorder="1" applyAlignment="1">
      <alignment horizontal="center"/>
    </xf>
    <xf numFmtId="166" fontId="15" fillId="0" borderId="0" xfId="0" applyNumberFormat="1" applyFont="1" applyFill="1" applyBorder="1" applyAlignment="1">
      <alignment horizontal="center"/>
    </xf>
    <xf numFmtId="3" fontId="8" fillId="0" borderId="2" xfId="0" applyNumberFormat="1" applyFont="1" applyFill="1" applyBorder="1" applyAlignment="1">
      <alignment horizontal="right"/>
    </xf>
    <xf numFmtId="3" fontId="8" fillId="0" borderId="0" xfId="0" applyNumberFormat="1" applyFont="1" applyFill="1" applyBorder="1" applyAlignment="1">
      <alignment horizontal="right"/>
    </xf>
    <xf numFmtId="164" fontId="16" fillId="0" borderId="0" xfId="15" applyNumberFormat="1" applyFont="1" applyFill="1" applyBorder="1" applyAlignment="1">
      <alignment horizontal="center"/>
    </xf>
    <xf numFmtId="0" fontId="2" fillId="0" borderId="0" xfId="23" applyFont="1" applyFill="1" applyBorder="1">
      <alignment/>
      <protection/>
    </xf>
    <xf numFmtId="0" fontId="16" fillId="0" borderId="0" xfId="0" applyNumberFormat="1" applyFont="1" applyFill="1" applyBorder="1" applyAlignment="1">
      <alignment horizontal="center"/>
    </xf>
    <xf numFmtId="0" fontId="16" fillId="0" borderId="8" xfId="0" applyNumberFormat="1" applyFont="1" applyFill="1" applyBorder="1" applyAlignment="1">
      <alignment horizontal="center"/>
    </xf>
    <xf numFmtId="43" fontId="8" fillId="0" borderId="0" xfId="15" applyNumberFormat="1" applyFont="1" applyFill="1" applyBorder="1" applyAlignment="1">
      <alignment horizontal="right"/>
    </xf>
    <xf numFmtId="43" fontId="0" fillId="0" borderId="0" xfId="0" applyNumberFormat="1" applyFont="1" applyFill="1" applyAlignment="1">
      <alignment/>
    </xf>
    <xf numFmtId="0" fontId="2" fillId="0" borderId="8" xfId="0" applyFont="1" applyFill="1" applyBorder="1" applyAlignment="1">
      <alignment/>
    </xf>
    <xf numFmtId="164" fontId="15" fillId="0" borderId="7" xfId="0" applyNumberFormat="1" applyFont="1" applyBorder="1" applyAlignment="1">
      <alignment horizontal="center"/>
    </xf>
    <xf numFmtId="164" fontId="15" fillId="0" borderId="16" xfId="0" applyNumberFormat="1" applyFont="1" applyBorder="1" applyAlignment="1">
      <alignment horizontal="center"/>
    </xf>
    <xf numFmtId="164" fontId="15" fillId="0" borderId="18" xfId="0" applyNumberFormat="1" applyFont="1" applyBorder="1" applyAlignment="1">
      <alignment horizontal="center"/>
    </xf>
    <xf numFmtId="166" fontId="8" fillId="0" borderId="0" xfId="0" applyNumberFormat="1" applyFont="1" applyFill="1" applyBorder="1" applyAlignment="1">
      <alignment/>
    </xf>
    <xf numFmtId="0" fontId="2" fillId="0" borderId="0" xfId="0" applyFont="1" applyFill="1" applyBorder="1" applyAlignment="1">
      <alignment/>
    </xf>
    <xf numFmtId="43" fontId="8" fillId="0" borderId="2" xfId="15" applyFont="1" applyFill="1" applyBorder="1" applyAlignment="1">
      <alignment horizontal="right" vertical="top" wrapText="1"/>
    </xf>
    <xf numFmtId="0" fontId="4" fillId="0" borderId="0" xfId="0" applyFont="1" applyFill="1" applyBorder="1" applyAlignment="1" quotePrefix="1">
      <alignment vertical="top" wrapText="1"/>
    </xf>
    <xf numFmtId="0" fontId="0" fillId="0" borderId="0" xfId="0" applyBorder="1" applyAlignment="1">
      <alignment/>
    </xf>
    <xf numFmtId="164" fontId="8" fillId="0" borderId="1" xfId="15" applyNumberFormat="1" applyFont="1" applyFill="1" applyBorder="1" applyAlignment="1">
      <alignment/>
    </xf>
    <xf numFmtId="164" fontId="8" fillId="0" borderId="1" xfId="15" applyNumberFormat="1" applyFont="1" applyFill="1" applyBorder="1" applyAlignment="1">
      <alignment/>
    </xf>
    <xf numFmtId="0" fontId="4" fillId="0" borderId="0" xfId="0" applyFont="1" applyBorder="1" applyAlignment="1">
      <alignment horizontal="left" wrapText="1"/>
    </xf>
    <xf numFmtId="164" fontId="8" fillId="0" borderId="0" xfId="15" applyNumberFormat="1" applyFont="1" applyFill="1" applyBorder="1" applyAlignment="1">
      <alignment horizontal="left" wrapText="1"/>
    </xf>
    <xf numFmtId="164" fontId="8" fillId="0" borderId="0" xfId="15" applyNumberFormat="1" applyFont="1" applyFill="1" applyBorder="1" applyAlignment="1">
      <alignment horizontal="right" vertical="top" wrapText="1"/>
    </xf>
    <xf numFmtId="164" fontId="15" fillId="0" borderId="8" xfId="0" applyNumberFormat="1" applyFont="1" applyBorder="1" applyAlignment="1">
      <alignment horizontal="center"/>
    </xf>
    <xf numFmtId="10" fontId="8" fillId="0" borderId="0" xfId="24" applyNumberFormat="1" applyFont="1" applyFill="1" applyBorder="1" applyAlignment="1">
      <alignment/>
    </xf>
    <xf numFmtId="165" fontId="0" fillId="0" borderId="9" xfId="15" applyNumberFormat="1" applyFont="1" applyFill="1" applyBorder="1" applyAlignment="1">
      <alignment/>
    </xf>
    <xf numFmtId="38" fontId="0" fillId="0" borderId="9" xfId="23" applyNumberFormat="1" applyFont="1" applyFill="1" applyBorder="1">
      <alignment/>
      <protection/>
    </xf>
    <xf numFmtId="164" fontId="0" fillId="0" borderId="8" xfId="15" applyNumberFormat="1" applyFont="1" applyFill="1" applyBorder="1" applyAlignment="1">
      <alignment/>
    </xf>
    <xf numFmtId="164" fontId="0" fillId="0" borderId="11" xfId="15" applyNumberFormat="1" applyFont="1" applyFill="1" applyBorder="1" applyAlignment="1" quotePrefix="1">
      <alignment horizontal="right"/>
    </xf>
    <xf numFmtId="164" fontId="0" fillId="0" borderId="17" xfId="15" applyNumberFormat="1" applyFont="1" applyFill="1" applyBorder="1" applyAlignment="1">
      <alignment/>
    </xf>
    <xf numFmtId="164" fontId="0" fillId="0" borderId="14" xfId="15" applyNumberFormat="1" applyFont="1" applyFill="1" applyBorder="1" applyAlignment="1">
      <alignment/>
    </xf>
    <xf numFmtId="0" fontId="0" fillId="0" borderId="9" xfId="23" applyFont="1" applyFill="1" applyBorder="1">
      <alignment/>
      <protection/>
    </xf>
    <xf numFmtId="164" fontId="0" fillId="0" borderId="3" xfId="0" applyNumberFormat="1" applyFont="1" applyFill="1" applyBorder="1" applyAlignment="1">
      <alignment/>
    </xf>
    <xf numFmtId="164" fontId="0" fillId="0" borderId="0" xfId="0" applyNumberFormat="1" applyFont="1" applyFill="1" applyBorder="1" applyAlignment="1">
      <alignment/>
    </xf>
    <xf numFmtId="164" fontId="0" fillId="0" borderId="0" xfId="15" applyNumberFormat="1" applyFont="1" applyFill="1" applyBorder="1" applyAlignment="1">
      <alignment/>
    </xf>
    <xf numFmtId="164" fontId="0" fillId="0" borderId="19" xfId="15" applyNumberFormat="1" applyFont="1" applyFill="1" applyBorder="1" applyAlignment="1">
      <alignment/>
    </xf>
    <xf numFmtId="166" fontId="0" fillId="0" borderId="0" xfId="0" applyNumberFormat="1" applyFont="1" applyFill="1" applyBorder="1" applyAlignment="1">
      <alignment horizontal="right" vertical="center"/>
    </xf>
    <xf numFmtId="166" fontId="0" fillId="0" borderId="0" xfId="15" applyNumberFormat="1" applyFont="1" applyFill="1" applyBorder="1" applyAlignment="1">
      <alignment horizontal="center" vertical="center"/>
    </xf>
    <xf numFmtId="166" fontId="0" fillId="0" borderId="0" xfId="0" applyNumberFormat="1" applyFont="1" applyFill="1" applyBorder="1" applyAlignment="1">
      <alignment horizontal="center" vertical="center"/>
    </xf>
    <xf numFmtId="166" fontId="0" fillId="0" borderId="0" xfId="15" applyNumberFormat="1" applyFont="1" applyFill="1" applyBorder="1" applyAlignment="1">
      <alignment horizontal="right" vertical="center"/>
    </xf>
    <xf numFmtId="166" fontId="0" fillId="0" borderId="8" xfId="15" applyNumberFormat="1" applyFont="1" applyFill="1" applyBorder="1" applyAlignment="1">
      <alignment horizontal="center" vertical="center"/>
    </xf>
    <xf numFmtId="166" fontId="0" fillId="0" borderId="8" xfId="0" applyNumberFormat="1" applyFont="1" applyFill="1" applyBorder="1" applyAlignment="1">
      <alignment horizontal="center" vertical="center"/>
    </xf>
    <xf numFmtId="166" fontId="0" fillId="0" borderId="3" xfId="0" applyNumberFormat="1" applyFont="1" applyFill="1" applyBorder="1" applyAlignment="1">
      <alignment horizontal="right" vertical="center"/>
    </xf>
    <xf numFmtId="166" fontId="0" fillId="0" borderId="3" xfId="0" applyNumberFormat="1" applyFont="1" applyFill="1" applyBorder="1" applyAlignment="1">
      <alignment horizontal="center" vertical="center"/>
    </xf>
    <xf numFmtId="166" fontId="0" fillId="0" borderId="3" xfId="15" applyNumberFormat="1" applyFont="1" applyFill="1" applyBorder="1" applyAlignment="1">
      <alignment horizontal="center" vertical="center"/>
    </xf>
    <xf numFmtId="166" fontId="0" fillId="0" borderId="12" xfId="15" applyNumberFormat="1" applyFont="1" applyFill="1" applyBorder="1" applyAlignment="1">
      <alignment horizontal="center" vertical="center"/>
    </xf>
    <xf numFmtId="166" fontId="0" fillId="0" borderId="12" xfId="0" applyNumberFormat="1" applyFont="1" applyFill="1" applyBorder="1" applyAlignment="1">
      <alignment horizontal="center" vertical="center"/>
    </xf>
    <xf numFmtId="166" fontId="0" fillId="0" borderId="2" xfId="0" applyNumberFormat="1" applyFont="1" applyFill="1" applyBorder="1" applyAlignment="1">
      <alignment horizontal="center" vertical="center"/>
    </xf>
    <xf numFmtId="166" fontId="0" fillId="0" borderId="17" xfId="0" applyNumberFormat="1" applyFont="1" applyFill="1" applyBorder="1" applyAlignment="1">
      <alignment horizontal="center" vertical="center"/>
    </xf>
    <xf numFmtId="41" fontId="0" fillId="0" borderId="9" xfId="15" applyNumberFormat="1" applyFont="1" applyFill="1" applyBorder="1" applyAlignment="1">
      <alignment/>
    </xf>
    <xf numFmtId="43" fontId="0" fillId="0" borderId="9" xfId="15" applyFont="1" applyFill="1" applyBorder="1" applyAlignment="1">
      <alignment/>
    </xf>
    <xf numFmtId="43" fontId="0" fillId="0" borderId="14" xfId="15" applyFont="1" applyFill="1" applyBorder="1" applyAlignment="1">
      <alignment/>
    </xf>
    <xf numFmtId="164" fontId="0" fillId="0" borderId="3" xfId="15" applyNumberFormat="1" applyFont="1" applyFill="1" applyBorder="1" applyAlignment="1">
      <alignment/>
    </xf>
    <xf numFmtId="41" fontId="0" fillId="0" borderId="14" xfId="15" applyNumberFormat="1" applyFont="1" applyFill="1" applyBorder="1" applyAlignment="1">
      <alignment/>
    </xf>
    <xf numFmtId="164" fontId="0" fillId="0" borderId="2" xfId="15" applyNumberFormat="1" applyFont="1" applyFill="1" applyBorder="1" applyAlignment="1">
      <alignment/>
    </xf>
    <xf numFmtId="165" fontId="2" fillId="0" borderId="0" xfId="15" applyNumberFormat="1" applyFont="1" applyBorder="1" applyAlignment="1">
      <alignment/>
    </xf>
    <xf numFmtId="164" fontId="0" fillId="0" borderId="6" xfId="15" applyNumberFormat="1" applyFont="1" applyFill="1" applyBorder="1" applyAlignment="1">
      <alignment/>
    </xf>
    <xf numFmtId="0" fontId="0" fillId="0" borderId="9" xfId="0" applyFont="1" applyBorder="1" applyAlignment="1">
      <alignment/>
    </xf>
    <xf numFmtId="38" fontId="2" fillId="0" borderId="0" xfId="23" applyNumberFormat="1" applyFont="1" applyFill="1" applyBorder="1">
      <alignment/>
      <protection/>
    </xf>
    <xf numFmtId="164" fontId="0" fillId="0" borderId="10" xfId="15" applyNumberFormat="1" applyFont="1" applyFill="1" applyBorder="1" applyAlignment="1">
      <alignment/>
    </xf>
    <xf numFmtId="41" fontId="0" fillId="0" borderId="0" xfId="0" applyNumberFormat="1" applyFont="1" applyAlignment="1">
      <alignment/>
    </xf>
    <xf numFmtId="10" fontId="2" fillId="0" borderId="0" xfId="24" applyNumberFormat="1" applyFont="1" applyBorder="1" applyAlignment="1">
      <alignment/>
    </xf>
    <xf numFmtId="10" fontId="2" fillId="0" borderId="0" xfId="15" applyNumberFormat="1" applyFont="1" applyBorder="1" applyAlignment="1">
      <alignment/>
    </xf>
    <xf numFmtId="0" fontId="0" fillId="0" borderId="13" xfId="0" applyFont="1" applyBorder="1" applyAlignment="1">
      <alignment/>
    </xf>
    <xf numFmtId="0" fontId="2" fillId="0" borderId="6" xfId="0" applyFont="1" applyBorder="1" applyAlignment="1">
      <alignment/>
    </xf>
    <xf numFmtId="164" fontId="5" fillId="0" borderId="10" xfId="15" applyNumberFormat="1" applyFont="1" applyBorder="1" applyAlignment="1">
      <alignment horizontal="center"/>
    </xf>
    <xf numFmtId="164" fontId="5" fillId="0" borderId="5" xfId="15" applyNumberFormat="1" applyFont="1" applyBorder="1" applyAlignment="1">
      <alignment horizontal="right"/>
    </xf>
    <xf numFmtId="0" fontId="5" fillId="0" borderId="6" xfId="23" applyFont="1" applyFill="1" applyBorder="1" applyAlignment="1">
      <alignment horizontal="center"/>
      <protection/>
    </xf>
    <xf numFmtId="41" fontId="0" fillId="0" borderId="6" xfId="15" applyNumberFormat="1" applyFont="1" applyFill="1" applyBorder="1" applyAlignment="1">
      <alignment/>
    </xf>
    <xf numFmtId="2" fontId="0" fillId="0" borderId="2" xfId="0" applyNumberFormat="1" applyFont="1" applyFill="1" applyBorder="1" applyAlignment="1">
      <alignment/>
    </xf>
    <xf numFmtId="164" fontId="16" fillId="0" borderId="3" xfId="15" applyNumberFormat="1" applyFont="1" applyFill="1" applyBorder="1" applyAlignment="1">
      <alignment horizontal="center"/>
    </xf>
    <xf numFmtId="164" fontId="2" fillId="0" borderId="0" xfId="15" applyNumberFormat="1" applyFont="1" applyBorder="1" applyAlignment="1">
      <alignment horizontal="center"/>
    </xf>
    <xf numFmtId="41" fontId="0" fillId="0" borderId="8" xfId="15" applyNumberFormat="1" applyFont="1" applyFill="1" applyBorder="1" applyAlignment="1">
      <alignment/>
    </xf>
    <xf numFmtId="164" fontId="0" fillId="0" borderId="12" xfId="15" applyNumberFormat="1" applyFont="1" applyFill="1" applyBorder="1" applyAlignment="1" quotePrefix="1">
      <alignment horizontal="right"/>
    </xf>
    <xf numFmtId="43" fontId="0" fillId="0" borderId="8" xfId="15" applyFont="1" applyFill="1" applyBorder="1" applyAlignment="1">
      <alignment horizontal="right"/>
    </xf>
    <xf numFmtId="43" fontId="0" fillId="0" borderId="17" xfId="15" applyFont="1" applyFill="1" applyBorder="1" applyAlignment="1">
      <alignment horizontal="right"/>
    </xf>
    <xf numFmtId="0" fontId="16" fillId="0" borderId="12" xfId="0" applyNumberFormat="1" applyFont="1" applyFill="1" applyBorder="1" applyAlignment="1">
      <alignment horizontal="center"/>
    </xf>
    <xf numFmtId="164" fontId="2" fillId="0" borderId="9" xfId="15" applyNumberFormat="1" applyFont="1" applyBorder="1" applyAlignment="1">
      <alignment horizontal="right"/>
    </xf>
    <xf numFmtId="164" fontId="5" fillId="0" borderId="9" xfId="15" applyNumberFormat="1" applyFont="1" applyBorder="1" applyAlignment="1">
      <alignment horizontal="center"/>
    </xf>
    <xf numFmtId="0" fontId="5" fillId="0" borderId="9" xfId="23" applyFont="1" applyBorder="1" applyAlignment="1">
      <alignment horizontal="center"/>
      <protection/>
    </xf>
    <xf numFmtId="167" fontId="4" fillId="0" borderId="0" xfId="0" applyNumberFormat="1" applyFont="1" applyFill="1" applyBorder="1" applyAlignment="1">
      <alignment horizontal="justify" vertical="center"/>
    </xf>
    <xf numFmtId="0" fontId="4" fillId="0" borderId="0" xfId="0" applyFont="1" applyFill="1" applyBorder="1" applyAlignment="1" quotePrefix="1">
      <alignment horizontal="center" vertical="top" wrapText="1"/>
    </xf>
    <xf numFmtId="2" fontId="4" fillId="0" borderId="0" xfId="0" applyNumberFormat="1" applyFont="1" applyFill="1" applyBorder="1" applyAlignment="1">
      <alignment horizontal="center" vertical="top" wrapText="1"/>
    </xf>
    <xf numFmtId="167" fontId="4" fillId="0" borderId="0" xfId="0" applyNumberFormat="1" applyFont="1" applyFill="1" applyBorder="1" applyAlignment="1">
      <alignment horizontal="center" vertical="center"/>
    </xf>
    <xf numFmtId="0" fontId="0" fillId="0" borderId="3" xfId="0" applyBorder="1" applyAlignment="1">
      <alignment vertical="center" wrapText="1"/>
    </xf>
    <xf numFmtId="0" fontId="0" fillId="0" borderId="12" xfId="0" applyBorder="1" applyAlignment="1">
      <alignment vertical="center" wrapText="1"/>
    </xf>
    <xf numFmtId="0" fontId="4" fillId="0" borderId="0" xfId="0" applyFont="1" applyFill="1" applyBorder="1" applyAlignment="1">
      <alignment horizontal="center" vertical="top"/>
    </xf>
    <xf numFmtId="0" fontId="9" fillId="0" borderId="0" xfId="0" applyFont="1" applyFill="1" applyBorder="1" applyAlignment="1">
      <alignment horizontal="left" vertical="top"/>
    </xf>
    <xf numFmtId="0" fontId="8" fillId="0" borderId="0" xfId="0" applyFont="1" applyFill="1" applyBorder="1" applyAlignment="1">
      <alignment horizontal="justify" vertical="top" wrapText="1"/>
    </xf>
    <xf numFmtId="0" fontId="4" fillId="0" borderId="0" xfId="0" applyFont="1" applyFill="1" applyBorder="1" applyAlignment="1">
      <alignment horizontal="left" vertical="top" wrapText="1"/>
    </xf>
    <xf numFmtId="0" fontId="8" fillId="0" borderId="0" xfId="0" applyFont="1" applyBorder="1" applyAlignment="1">
      <alignment/>
    </xf>
    <xf numFmtId="0" fontId="8" fillId="0" borderId="0" xfId="0" applyNumberFormat="1" applyFont="1" applyFill="1" applyBorder="1" applyAlignment="1">
      <alignment horizontal="left" vertical="top" wrapText="1"/>
    </xf>
    <xf numFmtId="0" fontId="0" fillId="0" borderId="0" xfId="0" applyBorder="1" applyAlignment="1">
      <alignment/>
    </xf>
    <xf numFmtId="0" fontId="8" fillId="0" borderId="0" xfId="0" applyFont="1" applyFill="1" applyBorder="1" applyAlignment="1">
      <alignment horizontal="left" wrapText="1"/>
    </xf>
    <xf numFmtId="0" fontId="8" fillId="0" borderId="0" xfId="0" applyNumberFormat="1" applyFont="1" applyFill="1" applyBorder="1" applyAlignment="1">
      <alignment horizontal="justify" vertical="top" wrapText="1"/>
    </xf>
    <xf numFmtId="0" fontId="8" fillId="0" borderId="0" xfId="0" applyFont="1" applyBorder="1" applyAlignment="1">
      <alignment wrapText="1"/>
    </xf>
    <xf numFmtId="0" fontId="11" fillId="0" borderId="0" xfId="0" applyFont="1" applyFill="1" applyBorder="1" applyAlignment="1">
      <alignment horizontal="left" wrapText="1"/>
    </xf>
    <xf numFmtId="0" fontId="8" fillId="0" borderId="0" xfId="0" applyFont="1" applyFill="1" applyBorder="1" applyAlignment="1">
      <alignment vertical="top" wrapText="1"/>
    </xf>
    <xf numFmtId="0" fontId="4" fillId="0" borderId="6" xfId="22" applyFont="1" applyFill="1" applyBorder="1" applyAlignment="1">
      <alignment horizontal="center" vertical="center"/>
      <protection/>
    </xf>
    <xf numFmtId="0" fontId="4" fillId="0" borderId="0" xfId="22" applyFont="1" applyFill="1" applyBorder="1" applyAlignment="1">
      <alignment horizontal="center" vertical="center"/>
      <protection/>
    </xf>
    <xf numFmtId="0" fontId="4" fillId="0" borderId="6" xfId="0" applyFont="1" applyFill="1" applyBorder="1" applyAlignment="1">
      <alignment horizontal="center" vertical="top" wrapText="1"/>
    </xf>
    <xf numFmtId="0" fontId="4" fillId="0" borderId="0"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0" xfId="0" applyFont="1" applyFill="1" applyBorder="1" applyAlignment="1">
      <alignment horizontal="center" vertical="top" wrapText="1"/>
    </xf>
    <xf numFmtId="0" fontId="4" fillId="0" borderId="0" xfId="0" applyFont="1" applyFill="1" applyBorder="1" applyAlignment="1">
      <alignment horizontal="center" vertical="center"/>
    </xf>
    <xf numFmtId="0" fontId="0" fillId="0" borderId="0" xfId="0" applyBorder="1" applyAlignment="1">
      <alignment vertical="center" wrapText="1"/>
    </xf>
    <xf numFmtId="0" fontId="0" fillId="0" borderId="8" xfId="0" applyBorder="1" applyAlignment="1">
      <alignment vertical="center" wrapText="1"/>
    </xf>
    <xf numFmtId="164" fontId="4" fillId="0" borderId="6"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164" fontId="4" fillId="0" borderId="8" xfId="0" applyNumberFormat="1"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3" xfId="0" applyFont="1" applyFill="1" applyBorder="1" applyAlignment="1">
      <alignment vertical="center" wrapText="1"/>
    </xf>
    <xf numFmtId="0" fontId="2" fillId="0" borderId="12" xfId="0" applyFont="1" applyFill="1" applyBorder="1" applyAlignment="1">
      <alignment vertical="center" wrapText="1"/>
    </xf>
    <xf numFmtId="0" fontId="1" fillId="0" borderId="6" xfId="0" applyFont="1" applyBorder="1" applyAlignment="1">
      <alignment horizontal="center"/>
    </xf>
    <xf numFmtId="0" fontId="1" fillId="0" borderId="0" xfId="0" applyFont="1" applyBorder="1" applyAlignment="1">
      <alignment horizontal="center"/>
    </xf>
    <xf numFmtId="0" fontId="1" fillId="0" borderId="8" xfId="0" applyFont="1" applyBorder="1" applyAlignment="1">
      <alignment horizontal="center"/>
    </xf>
    <xf numFmtId="0" fontId="2" fillId="0" borderId="6" xfId="23" applyFont="1" applyBorder="1" applyAlignment="1">
      <alignment horizontal="center"/>
      <protection/>
    </xf>
    <xf numFmtId="0" fontId="2" fillId="0" borderId="0" xfId="23" applyFont="1" applyBorder="1" applyAlignment="1">
      <alignment horizontal="center"/>
      <protection/>
    </xf>
    <xf numFmtId="0" fontId="2" fillId="0" borderId="8" xfId="23" applyFont="1" applyBorder="1" applyAlignment="1">
      <alignment horizontal="center"/>
      <protection/>
    </xf>
    <xf numFmtId="164" fontId="2" fillId="0" borderId="6" xfId="0" applyNumberFormat="1" applyFont="1" applyFill="1" applyBorder="1" applyAlignment="1" quotePrefix="1">
      <alignment horizontal="center" vertical="top" wrapText="1"/>
    </xf>
    <xf numFmtId="164" fontId="2" fillId="0" borderId="0" xfId="0" applyNumberFormat="1" applyFont="1" applyFill="1" applyBorder="1" applyAlignment="1" quotePrefix="1">
      <alignment horizontal="center" vertical="top" wrapText="1"/>
    </xf>
    <xf numFmtId="164" fontId="2" fillId="0" borderId="8" xfId="0" applyNumberFormat="1" applyFont="1" applyFill="1" applyBorder="1" applyAlignment="1" quotePrefix="1">
      <alignment horizontal="center" vertical="top" wrapText="1"/>
    </xf>
    <xf numFmtId="0" fontId="4" fillId="0" borderId="6" xfId="23" applyFont="1" applyBorder="1" applyAlignment="1">
      <alignment horizontal="center"/>
      <protection/>
    </xf>
    <xf numFmtId="0" fontId="4" fillId="0" borderId="0" xfId="23" applyFont="1" applyBorder="1" applyAlignment="1">
      <alignment horizontal="center"/>
      <protection/>
    </xf>
    <xf numFmtId="0" fontId="4" fillId="0" borderId="8" xfId="23" applyFont="1" applyBorder="1" applyAlignment="1">
      <alignment horizontal="center"/>
      <protection/>
    </xf>
    <xf numFmtId="0" fontId="4" fillId="0" borderId="6" xfId="23" applyFont="1" applyFill="1" applyBorder="1" applyAlignment="1">
      <alignment horizontal="center"/>
      <protection/>
    </xf>
    <xf numFmtId="0" fontId="4" fillId="0" borderId="0" xfId="23" applyFont="1" applyFill="1" applyBorder="1" applyAlignment="1">
      <alignment horizontal="center"/>
      <protection/>
    </xf>
    <xf numFmtId="0" fontId="4" fillId="0" borderId="8" xfId="23" applyFont="1" applyFill="1" applyBorder="1" applyAlignment="1">
      <alignment horizontal="center"/>
      <protection/>
    </xf>
    <xf numFmtId="0" fontId="0" fillId="0" borderId="1" xfId="0" applyFont="1" applyBorder="1" applyAlignment="1">
      <alignment horizontal="center"/>
    </xf>
    <xf numFmtId="0" fontId="0" fillId="0" borderId="16" xfId="0" applyFont="1" applyBorder="1" applyAlignment="1">
      <alignment horizontal="center"/>
    </xf>
    <xf numFmtId="0" fontId="2" fillId="0" borderId="10" xfId="0" applyFont="1" applyBorder="1" applyAlignment="1">
      <alignment vertical="center" wrapText="1"/>
    </xf>
    <xf numFmtId="0" fontId="2" fillId="0" borderId="3" xfId="0" applyFont="1" applyBorder="1" applyAlignment="1">
      <alignment vertical="center" wrapText="1"/>
    </xf>
    <xf numFmtId="0" fontId="2" fillId="0" borderId="12" xfId="0" applyFont="1" applyBorder="1" applyAlignment="1">
      <alignment vertical="center" wrapText="1"/>
    </xf>
    <xf numFmtId="0" fontId="8" fillId="0" borderId="0" xfId="0" applyFont="1" applyFill="1" applyBorder="1" applyAlignment="1">
      <alignment horizontal="left" vertical="top" wrapText="1"/>
    </xf>
    <xf numFmtId="0" fontId="4" fillId="0" borderId="0" xfId="0" applyFont="1" applyFill="1" applyBorder="1" applyAlignment="1">
      <alignment horizontal="justify" vertical="top" wrapText="1"/>
    </xf>
    <xf numFmtId="0" fontId="8" fillId="0" borderId="0" xfId="0" applyFont="1" applyFill="1" applyBorder="1" applyAlignment="1">
      <alignment wrapText="1"/>
    </xf>
    <xf numFmtId="0" fontId="4" fillId="0" borderId="0" xfId="0" applyFont="1" applyFill="1" applyBorder="1" applyAlignment="1">
      <alignment vertical="top" wrapText="1"/>
    </xf>
    <xf numFmtId="0" fontId="4" fillId="0" borderId="0" xfId="0" applyFont="1" applyFill="1" applyBorder="1" applyAlignment="1">
      <alignment horizontal="left" vertical="top"/>
    </xf>
    <xf numFmtId="0" fontId="8" fillId="0" borderId="0" xfId="0" applyFont="1" applyBorder="1" applyAlignment="1">
      <alignment horizontal="left" wrapText="1"/>
    </xf>
    <xf numFmtId="0" fontId="0" fillId="0" borderId="0" xfId="0" applyBorder="1" applyAlignment="1">
      <alignment wrapText="1"/>
    </xf>
    <xf numFmtId="0" fontId="4" fillId="0" borderId="0" xfId="0" applyFont="1" applyBorder="1" applyAlignment="1">
      <alignment horizontal="left" wrapText="1"/>
    </xf>
    <xf numFmtId="0" fontId="8" fillId="0" borderId="0" xfId="0" applyFont="1" applyFill="1" applyBorder="1" applyAlignment="1" quotePrefix="1">
      <alignment horizontal="left" wrapText="1"/>
    </xf>
    <xf numFmtId="0" fontId="8" fillId="0" borderId="0" xfId="0" applyFont="1" applyFill="1" applyAlignment="1">
      <alignment horizontal="center" vertical="top" wrapText="1"/>
    </xf>
    <xf numFmtId="0" fontId="10" fillId="0" borderId="0" xfId="0" applyFont="1" applyFill="1" applyBorder="1" applyAlignment="1">
      <alignment horizontal="left" vertical="top" wrapText="1"/>
    </xf>
  </cellXfs>
  <cellStyles count="11">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KLSE2001-4th Qtr" xfId="22"/>
    <cellStyle name="Normal_QuarterlyTemplate"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Announcement%2031.12.2005%20-%20FOR%20CLI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audited BS"/>
      <sheetName val="Unaudited PL"/>
      <sheetName val="Unaudited CF"/>
      <sheetName val="Equity-WP &amp; unaudited"/>
      <sheetName val="Notes"/>
      <sheetName val="GT_Custom"/>
    </sheetNames>
    <sheetDataSet>
      <sheetData sheetId="1">
        <row r="41">
          <cell r="D41">
            <v>367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60"/>
    <pageSetUpPr fitToPage="1"/>
  </sheetPr>
  <dimension ref="A1:I94"/>
  <sheetViews>
    <sheetView tabSelected="1" workbookViewId="0" topLeftCell="A1">
      <selection activeCell="G28" sqref="G28"/>
    </sheetView>
  </sheetViews>
  <sheetFormatPr defaultColWidth="9.140625" defaultRowHeight="12.75"/>
  <cols>
    <col min="1" max="2" width="9.140625" style="3" customWidth="1"/>
    <col min="3" max="3" width="11.28125" style="3" customWidth="1"/>
    <col min="4" max="4" width="19.28125" style="3" customWidth="1"/>
    <col min="5" max="5" width="19.7109375" style="3" customWidth="1"/>
    <col min="6" max="6" width="2.140625" style="3" customWidth="1"/>
    <col min="7" max="7" width="22.7109375" style="3" customWidth="1"/>
    <col min="8" max="8" width="11.57421875" style="3" customWidth="1"/>
    <col min="9" max="16384" width="9.140625" style="3" customWidth="1"/>
  </cols>
  <sheetData>
    <row r="1" spans="1:7" ht="14.25">
      <c r="A1" s="123"/>
      <c r="B1" s="124"/>
      <c r="C1" s="124"/>
      <c r="D1" s="124"/>
      <c r="E1" s="124"/>
      <c r="F1" s="124"/>
      <c r="G1" s="125"/>
    </row>
    <row r="2" spans="1:7" s="1" customFormat="1" ht="18">
      <c r="A2" s="334" t="s">
        <v>151</v>
      </c>
      <c r="B2" s="335"/>
      <c r="C2" s="335"/>
      <c r="D2" s="335"/>
      <c r="E2" s="335"/>
      <c r="F2" s="335"/>
      <c r="G2" s="336"/>
    </row>
    <row r="3" spans="1:7" s="1" customFormat="1" ht="14.25">
      <c r="A3" s="337" t="s">
        <v>14</v>
      </c>
      <c r="B3" s="338"/>
      <c r="C3" s="338"/>
      <c r="D3" s="338"/>
      <c r="E3" s="338"/>
      <c r="F3" s="338"/>
      <c r="G3" s="339"/>
    </row>
    <row r="4" spans="1:7" s="1" customFormat="1" ht="14.25">
      <c r="A4" s="340" t="s">
        <v>15</v>
      </c>
      <c r="B4" s="341"/>
      <c r="C4" s="341"/>
      <c r="D4" s="341"/>
      <c r="E4" s="341"/>
      <c r="F4" s="341"/>
      <c r="G4" s="342"/>
    </row>
    <row r="5" spans="1:7" s="1" customFormat="1" ht="14.25">
      <c r="A5" s="121"/>
      <c r="B5" s="128"/>
      <c r="C5" s="128"/>
      <c r="D5" s="128"/>
      <c r="E5" s="128"/>
      <c r="F5" s="128"/>
      <c r="G5" s="129"/>
    </row>
    <row r="6" spans="1:7" ht="15.75">
      <c r="A6" s="325" t="s">
        <v>16</v>
      </c>
      <c r="B6" s="326"/>
      <c r="C6" s="326"/>
      <c r="D6" s="326"/>
      <c r="E6" s="326"/>
      <c r="F6" s="326"/>
      <c r="G6" s="327"/>
    </row>
    <row r="7" spans="1:7" ht="15.75">
      <c r="A7" s="325" t="s">
        <v>173</v>
      </c>
      <c r="B7" s="326"/>
      <c r="C7" s="326"/>
      <c r="D7" s="326"/>
      <c r="E7" s="326"/>
      <c r="F7" s="326"/>
      <c r="G7" s="327"/>
    </row>
    <row r="8" spans="1:7" ht="15">
      <c r="A8" s="130"/>
      <c r="B8" s="12"/>
      <c r="C8" s="12"/>
      <c r="D8" s="12"/>
      <c r="E8" s="12"/>
      <c r="F8" s="12"/>
      <c r="G8" s="131"/>
    </row>
    <row r="9" spans="1:7" ht="14.25">
      <c r="A9" s="132"/>
      <c r="B9" s="5"/>
      <c r="C9" s="5"/>
      <c r="D9" s="5"/>
      <c r="E9" s="6" t="s">
        <v>17</v>
      </c>
      <c r="F9" s="6"/>
      <c r="G9" s="133" t="s">
        <v>18</v>
      </c>
    </row>
    <row r="10" spans="1:7" ht="14.25">
      <c r="A10" s="132"/>
      <c r="B10" s="5"/>
      <c r="C10" s="5"/>
      <c r="D10" s="5"/>
      <c r="E10" s="6" t="s">
        <v>19</v>
      </c>
      <c r="F10" s="6"/>
      <c r="G10" s="133" t="s">
        <v>20</v>
      </c>
    </row>
    <row r="11" spans="1:7" ht="14.25">
      <c r="A11" s="132"/>
      <c r="B11" s="5"/>
      <c r="C11" s="5"/>
      <c r="D11" s="5"/>
      <c r="E11" s="6" t="s">
        <v>21</v>
      </c>
      <c r="F11" s="6"/>
      <c r="G11" s="133" t="s">
        <v>22</v>
      </c>
    </row>
    <row r="12" spans="1:7" ht="14.25">
      <c r="A12" s="132"/>
      <c r="B12" s="5"/>
      <c r="C12" s="5"/>
      <c r="D12" s="5"/>
      <c r="E12" s="6" t="s">
        <v>23</v>
      </c>
      <c r="F12" s="6"/>
      <c r="G12" s="133" t="s">
        <v>157</v>
      </c>
    </row>
    <row r="13" spans="1:7" ht="14.25">
      <c r="A13" s="132"/>
      <c r="B13" s="5"/>
      <c r="C13" s="5"/>
      <c r="D13" s="5"/>
      <c r="E13" s="6" t="s">
        <v>174</v>
      </c>
      <c r="F13" s="6"/>
      <c r="G13" s="134" t="s">
        <v>158</v>
      </c>
    </row>
    <row r="14" spans="1:7" ht="14.25">
      <c r="A14" s="135"/>
      <c r="B14" s="5"/>
      <c r="C14" s="5"/>
      <c r="D14" s="5"/>
      <c r="E14" s="8"/>
      <c r="F14" s="9"/>
      <c r="G14" s="136"/>
    </row>
    <row r="15" spans="1:9" ht="15">
      <c r="A15" s="132"/>
      <c r="B15" s="5"/>
      <c r="C15" s="5"/>
      <c r="D15" s="5"/>
      <c r="E15" s="10" t="s">
        <v>24</v>
      </c>
      <c r="F15" s="11"/>
      <c r="G15" s="131" t="s">
        <v>24</v>
      </c>
      <c r="I15" s="12"/>
    </row>
    <row r="16" spans="1:7" ht="15">
      <c r="A16" s="137" t="s">
        <v>25</v>
      </c>
      <c r="B16" s="5"/>
      <c r="C16" s="5"/>
      <c r="D16" s="5"/>
      <c r="E16" s="13"/>
      <c r="F16" s="14"/>
      <c r="G16" s="138"/>
    </row>
    <row r="17" spans="1:7" ht="14.25">
      <c r="A17" s="132"/>
      <c r="B17" s="5" t="s">
        <v>26</v>
      </c>
      <c r="C17" s="5"/>
      <c r="D17" s="5"/>
      <c r="E17" s="68">
        <v>3558</v>
      </c>
      <c r="F17" s="14"/>
      <c r="G17" s="71">
        <v>3427</v>
      </c>
    </row>
    <row r="18" spans="1:8" ht="15" customHeight="1">
      <c r="A18" s="132"/>
      <c r="B18" s="5" t="s">
        <v>27</v>
      </c>
      <c r="C18" s="5"/>
      <c r="D18" s="5"/>
      <c r="E18" s="68">
        <v>8484</v>
      </c>
      <c r="F18" s="14"/>
      <c r="G18" s="71">
        <v>6647</v>
      </c>
      <c r="H18" s="205"/>
    </row>
    <row r="19" spans="1:7" ht="14.25">
      <c r="A19" s="132"/>
      <c r="B19" s="5"/>
      <c r="C19" s="5"/>
      <c r="D19" s="5"/>
      <c r="E19" s="16">
        <f>SUM(E17:E18)</f>
        <v>12042</v>
      </c>
      <c r="F19" s="14"/>
      <c r="G19" s="139">
        <f>SUM(G17:G18)</f>
        <v>10074</v>
      </c>
    </row>
    <row r="20" spans="1:7" ht="15">
      <c r="A20" s="137" t="s">
        <v>28</v>
      </c>
      <c r="B20" s="4"/>
      <c r="C20" s="4"/>
      <c r="D20" s="4"/>
      <c r="E20" s="212"/>
      <c r="F20" s="14"/>
      <c r="G20" s="228"/>
    </row>
    <row r="21" spans="1:7" ht="15">
      <c r="A21" s="137"/>
      <c r="B21" s="4" t="s">
        <v>29</v>
      </c>
      <c r="C21" s="4"/>
      <c r="D21" s="4"/>
      <c r="E21" s="68">
        <v>969</v>
      </c>
      <c r="F21" s="14"/>
      <c r="G21" s="71">
        <v>537</v>
      </c>
    </row>
    <row r="22" spans="1:7" ht="14.25">
      <c r="A22" s="132"/>
      <c r="B22" s="5" t="s">
        <v>30</v>
      </c>
      <c r="C22" s="5"/>
      <c r="D22" s="17"/>
      <c r="E22" s="68">
        <v>241</v>
      </c>
      <c r="F22" s="14"/>
      <c r="G22" s="71">
        <v>110</v>
      </c>
    </row>
    <row r="23" spans="1:7" ht="14.25">
      <c r="A23" s="132"/>
      <c r="B23" s="5" t="s">
        <v>31</v>
      </c>
      <c r="C23" s="5"/>
      <c r="D23" s="17"/>
      <c r="E23" s="68">
        <v>3130</v>
      </c>
      <c r="F23" s="14"/>
      <c r="G23" s="71">
        <v>4304</v>
      </c>
    </row>
    <row r="24" spans="1:7" ht="14.25">
      <c r="A24" s="132"/>
      <c r="B24" s="5" t="s">
        <v>32</v>
      </c>
      <c r="C24" s="5"/>
      <c r="D24" s="17"/>
      <c r="E24" s="68">
        <v>749</v>
      </c>
      <c r="F24" s="14"/>
      <c r="G24" s="71">
        <v>598</v>
      </c>
    </row>
    <row r="25" spans="1:7" ht="14.25">
      <c r="A25" s="132"/>
      <c r="B25" s="5" t="s">
        <v>33</v>
      </c>
      <c r="C25" s="5"/>
      <c r="D25" s="17"/>
      <c r="E25" s="68">
        <v>9180</v>
      </c>
      <c r="F25" s="14"/>
      <c r="G25" s="71">
        <v>13023</v>
      </c>
    </row>
    <row r="26" spans="1:7" ht="14.25">
      <c r="A26" s="132"/>
      <c r="B26" s="5" t="s">
        <v>164</v>
      </c>
      <c r="C26" s="5"/>
      <c r="D26" s="17"/>
      <c r="E26" s="68">
        <v>70</v>
      </c>
      <c r="F26" s="14"/>
      <c r="G26" s="71">
        <v>0</v>
      </c>
    </row>
    <row r="27" spans="1:7" ht="14.25">
      <c r="A27" s="132"/>
      <c r="B27" s="5"/>
      <c r="C27" s="5"/>
      <c r="D27" s="5"/>
      <c r="E27" s="16">
        <f>SUM(E21:E26)</f>
        <v>14339</v>
      </c>
      <c r="F27" s="14"/>
      <c r="G27" s="139">
        <f>SUM(G21:G26)</f>
        <v>18572</v>
      </c>
    </row>
    <row r="28" spans="1:7" ht="15">
      <c r="A28" s="137" t="s">
        <v>34</v>
      </c>
      <c r="B28" s="5"/>
      <c r="C28" s="5"/>
      <c r="D28" s="5"/>
      <c r="E28" s="212"/>
      <c r="F28" s="14"/>
      <c r="G28" s="228"/>
    </row>
    <row r="29" spans="1:7" ht="15">
      <c r="A29" s="137"/>
      <c r="B29" s="5" t="s">
        <v>35</v>
      </c>
      <c r="C29" s="5"/>
      <c r="D29" s="5"/>
      <c r="E29" s="68">
        <v>538</v>
      </c>
      <c r="F29" s="14"/>
      <c r="G29" s="71">
        <v>620</v>
      </c>
    </row>
    <row r="30" spans="1:7" ht="14.25">
      <c r="A30" s="132"/>
      <c r="B30" s="5" t="s">
        <v>36</v>
      </c>
      <c r="C30" s="5"/>
      <c r="D30" s="17"/>
      <c r="E30" s="68">
        <v>464</v>
      </c>
      <c r="F30" s="14"/>
      <c r="G30" s="71">
        <v>528</v>
      </c>
    </row>
    <row r="31" spans="1:7" ht="14.25">
      <c r="A31" s="132"/>
      <c r="B31" s="5" t="s">
        <v>37</v>
      </c>
      <c r="C31" s="5"/>
      <c r="D31" s="17"/>
      <c r="E31" s="68">
        <v>33</v>
      </c>
      <c r="F31" s="14"/>
      <c r="G31" s="71">
        <v>89</v>
      </c>
    </row>
    <row r="32" spans="1:7" ht="14.25">
      <c r="A32" s="132"/>
      <c r="B32" s="7"/>
      <c r="C32" s="7"/>
      <c r="D32" s="7"/>
      <c r="E32" s="16">
        <f>SUM(E29:E31)</f>
        <v>1035</v>
      </c>
      <c r="F32" s="14"/>
      <c r="G32" s="139">
        <f>SUM(G29:G31)</f>
        <v>1237</v>
      </c>
    </row>
    <row r="33" spans="1:7" ht="14.25">
      <c r="A33" s="132"/>
      <c r="B33" s="7"/>
      <c r="C33" s="7"/>
      <c r="D33" s="7"/>
      <c r="E33" s="212"/>
      <c r="F33" s="14"/>
      <c r="G33" s="229"/>
    </row>
    <row r="34" spans="1:7" ht="15">
      <c r="A34" s="137" t="s">
        <v>38</v>
      </c>
      <c r="B34" s="5"/>
      <c r="C34" s="5"/>
      <c r="D34" s="5"/>
      <c r="E34" s="16">
        <f>E27-E32</f>
        <v>13304</v>
      </c>
      <c r="F34" s="14"/>
      <c r="G34" s="139">
        <f>G27-G32</f>
        <v>17335</v>
      </c>
    </row>
    <row r="35" spans="1:7" ht="15">
      <c r="A35" s="137"/>
      <c r="B35" s="5"/>
      <c r="C35" s="5"/>
      <c r="D35" s="5"/>
      <c r="E35" s="212"/>
      <c r="F35" s="14"/>
      <c r="G35" s="228"/>
    </row>
    <row r="36" spans="1:7" ht="15.75" thickBot="1">
      <c r="A36" s="132"/>
      <c r="B36" s="5"/>
      <c r="C36" s="5"/>
      <c r="D36" s="5"/>
      <c r="E36" s="18">
        <f>E34+E19</f>
        <v>25346</v>
      </c>
      <c r="F36" s="19"/>
      <c r="G36" s="140">
        <f>G34+G19</f>
        <v>27409</v>
      </c>
    </row>
    <row r="37" spans="1:7" ht="15" thickTop="1">
      <c r="A37" s="132"/>
      <c r="B37" s="5"/>
      <c r="C37" s="5"/>
      <c r="D37" s="5"/>
      <c r="E37" s="212"/>
      <c r="F37" s="14"/>
      <c r="G37" s="230"/>
    </row>
    <row r="38" spans="1:7" ht="15">
      <c r="A38" s="137" t="s">
        <v>39</v>
      </c>
      <c r="B38" s="5"/>
      <c r="C38" s="5"/>
      <c r="D38" s="5"/>
      <c r="E38" s="68"/>
      <c r="F38" s="14"/>
      <c r="G38" s="71"/>
    </row>
    <row r="39" spans="1:7" ht="14.25">
      <c r="A39" s="132"/>
      <c r="B39" s="5" t="s">
        <v>40</v>
      </c>
      <c r="C39" s="5"/>
      <c r="D39" s="5"/>
      <c r="E39" s="68">
        <v>13235</v>
      </c>
      <c r="F39" s="14"/>
      <c r="G39" s="71">
        <v>13235</v>
      </c>
    </row>
    <row r="40" spans="1:7" ht="14.25">
      <c r="A40" s="135"/>
      <c r="B40" s="5" t="s">
        <v>41</v>
      </c>
      <c r="C40" s="5"/>
      <c r="D40" s="5"/>
      <c r="E40" s="68">
        <v>12715</v>
      </c>
      <c r="F40" s="14"/>
      <c r="G40" s="71">
        <v>12715</v>
      </c>
    </row>
    <row r="41" spans="1:7" ht="14.25">
      <c r="A41" s="135"/>
      <c r="B41" s="5" t="s">
        <v>42</v>
      </c>
      <c r="C41" s="5"/>
      <c r="D41" s="5"/>
      <c r="E41" s="68"/>
      <c r="F41" s="14"/>
      <c r="G41" s="71"/>
    </row>
    <row r="42" spans="1:7" ht="14.25">
      <c r="A42" s="132"/>
      <c r="B42" s="5"/>
      <c r="C42" s="17" t="s">
        <v>43</v>
      </c>
      <c r="D42" s="17"/>
      <c r="E42" s="68">
        <v>-7900</v>
      </c>
      <c r="F42" s="20"/>
      <c r="G42" s="71">
        <v>-7900</v>
      </c>
    </row>
    <row r="43" spans="1:7" ht="14.25">
      <c r="A43" s="135"/>
      <c r="B43" s="5"/>
      <c r="C43" s="17" t="s">
        <v>44</v>
      </c>
      <c r="D43" s="17"/>
      <c r="E43" s="68">
        <v>311</v>
      </c>
      <c r="F43" s="14"/>
      <c r="G43" s="71">
        <v>311</v>
      </c>
    </row>
    <row r="44" spans="1:7" ht="14.25">
      <c r="A44" s="135"/>
      <c r="B44" s="5"/>
      <c r="C44" s="17" t="s">
        <v>45</v>
      </c>
      <c r="D44" s="17"/>
      <c r="E44" s="21">
        <v>6756</v>
      </c>
      <c r="F44" s="14"/>
      <c r="G44" s="141">
        <v>8782</v>
      </c>
    </row>
    <row r="45" spans="1:7" ht="14.25">
      <c r="A45" s="135"/>
      <c r="B45" s="5" t="s">
        <v>46</v>
      </c>
      <c r="C45" s="5"/>
      <c r="D45" s="5"/>
      <c r="E45" s="22">
        <f>SUM(E39:E44)</f>
        <v>25117</v>
      </c>
      <c r="F45" s="14"/>
      <c r="G45" s="142">
        <f>SUM(G39:G44)</f>
        <v>27143</v>
      </c>
    </row>
    <row r="46" spans="1:7" ht="14.25">
      <c r="A46" s="135"/>
      <c r="B46" s="5"/>
      <c r="C46" s="5"/>
      <c r="D46" s="5"/>
      <c r="E46" s="68"/>
      <c r="F46" s="14"/>
      <c r="G46" s="71"/>
    </row>
    <row r="47" spans="1:7" ht="15">
      <c r="A47" s="137" t="s">
        <v>194</v>
      </c>
      <c r="B47" s="5"/>
      <c r="C47" s="5"/>
      <c r="D47" s="5"/>
      <c r="E47" s="68"/>
      <c r="F47" s="14"/>
      <c r="G47" s="71"/>
    </row>
    <row r="48" spans="1:7" ht="14.25">
      <c r="A48" s="132"/>
      <c r="B48" s="5" t="s">
        <v>47</v>
      </c>
      <c r="C48" s="5"/>
      <c r="D48" s="5"/>
      <c r="E48" s="68">
        <v>137</v>
      </c>
      <c r="F48" s="14"/>
      <c r="G48" s="71">
        <v>137</v>
      </c>
    </row>
    <row r="49" spans="1:7" ht="14.25">
      <c r="A49" s="132"/>
      <c r="B49" s="227" t="s">
        <v>175</v>
      </c>
      <c r="C49" s="5"/>
      <c r="D49" s="5"/>
      <c r="E49" s="21">
        <v>92</v>
      </c>
      <c r="F49" s="14"/>
      <c r="G49" s="141">
        <v>129</v>
      </c>
    </row>
    <row r="50" spans="1:7" ht="14.25">
      <c r="A50" s="132"/>
      <c r="B50" s="232"/>
      <c r="C50" s="5"/>
      <c r="D50" s="5"/>
      <c r="E50" s="68"/>
      <c r="F50" s="14"/>
      <c r="G50" s="142"/>
    </row>
    <row r="51" spans="1:7" ht="15.75" thickBot="1">
      <c r="A51" s="132"/>
      <c r="B51" s="5"/>
      <c r="C51" s="5"/>
      <c r="D51" s="5"/>
      <c r="E51" s="18">
        <f>SUM(E45:E49)</f>
        <v>25346</v>
      </c>
      <c r="F51" s="23"/>
      <c r="G51" s="140">
        <f>SUM(G45:G49)</f>
        <v>27409</v>
      </c>
    </row>
    <row r="52" spans="1:9" ht="15.75" thickTop="1">
      <c r="A52" s="132"/>
      <c r="B52" s="5"/>
      <c r="C52" s="5"/>
      <c r="D52" s="5"/>
      <c r="E52" s="212"/>
      <c r="F52" s="23"/>
      <c r="G52" s="241"/>
      <c r="I52" s="1"/>
    </row>
    <row r="53" spans="1:9" ht="14.25">
      <c r="A53" s="132"/>
      <c r="B53" s="5"/>
      <c r="C53" s="5"/>
      <c r="D53" s="5"/>
      <c r="E53" s="24"/>
      <c r="F53" s="25"/>
      <c r="G53" s="136"/>
      <c r="I53" s="1"/>
    </row>
    <row r="54" spans="1:7" ht="15">
      <c r="A54" s="143" t="s">
        <v>172</v>
      </c>
      <c r="B54" s="26"/>
      <c r="C54" s="26"/>
      <c r="D54" s="26"/>
      <c r="E54" s="27">
        <f>(E45)/132352*100</f>
        <v>18.977423839458414</v>
      </c>
      <c r="F54" s="28"/>
      <c r="G54" s="145">
        <f>(G45)/132352*100</f>
        <v>20.508190280464216</v>
      </c>
    </row>
    <row r="55" spans="1:7" ht="14.25">
      <c r="A55" s="132"/>
      <c r="B55" s="5"/>
      <c r="C55" s="5"/>
      <c r="D55" s="5"/>
      <c r="E55" s="213"/>
      <c r="F55" s="14"/>
      <c r="G55" s="211"/>
    </row>
    <row r="56" spans="1:7" ht="14.25">
      <c r="A56" s="132"/>
      <c r="B56" s="5"/>
      <c r="C56" s="5"/>
      <c r="D56" s="5"/>
      <c r="E56" s="14"/>
      <c r="F56" s="14"/>
      <c r="G56" s="138"/>
    </row>
    <row r="57" spans="1:7" ht="14.25" customHeight="1">
      <c r="A57" s="328" t="s">
        <v>200</v>
      </c>
      <c r="B57" s="329"/>
      <c r="C57" s="329"/>
      <c r="D57" s="329"/>
      <c r="E57" s="329"/>
      <c r="F57" s="329"/>
      <c r="G57" s="330"/>
    </row>
    <row r="58" spans="1:7" ht="28.5" customHeight="1">
      <c r="A58" s="331"/>
      <c r="B58" s="332"/>
      <c r="C58" s="332"/>
      <c r="D58" s="332"/>
      <c r="E58" s="332"/>
      <c r="F58" s="332"/>
      <c r="G58" s="333"/>
    </row>
    <row r="59" spans="1:7" ht="14.25">
      <c r="A59" s="7"/>
      <c r="B59" s="29"/>
      <c r="C59" s="5"/>
      <c r="D59" s="5"/>
      <c r="E59" s="14"/>
      <c r="F59" s="14"/>
      <c r="G59" s="15"/>
    </row>
    <row r="60" spans="1:7" ht="14.25">
      <c r="A60" s="4"/>
      <c r="B60" s="29"/>
      <c r="C60" s="30"/>
      <c r="D60" s="30"/>
      <c r="E60" s="14"/>
      <c r="F60" s="14"/>
      <c r="G60" s="15"/>
    </row>
    <row r="61" spans="1:7" ht="14.25">
      <c r="A61" s="4"/>
      <c r="B61" s="29"/>
      <c r="C61" s="5"/>
      <c r="D61" s="5"/>
      <c r="E61" s="14"/>
      <c r="F61" s="14"/>
      <c r="G61" s="15"/>
    </row>
    <row r="62" spans="1:7" ht="14.25">
      <c r="A62" s="4"/>
      <c r="B62" s="31"/>
      <c r="C62" s="5"/>
      <c r="D62" s="5"/>
      <c r="E62" s="14"/>
      <c r="F62" s="14"/>
      <c r="G62" s="15"/>
    </row>
    <row r="63" spans="1:7" ht="14.25">
      <c r="A63" s="4"/>
      <c r="B63" s="29"/>
      <c r="C63" s="5"/>
      <c r="D63" s="5"/>
      <c r="E63" s="14"/>
      <c r="F63" s="14"/>
      <c r="G63" s="15"/>
    </row>
    <row r="64" spans="1:7" ht="14.25">
      <c r="A64" s="4"/>
      <c r="B64" s="29"/>
      <c r="C64" s="5"/>
      <c r="D64" s="5"/>
      <c r="E64" s="14"/>
      <c r="F64" s="14"/>
      <c r="G64" s="15"/>
    </row>
    <row r="65" spans="1:7" ht="14.25">
      <c r="A65" s="4"/>
      <c r="B65" s="29"/>
      <c r="C65" s="5"/>
      <c r="D65" s="5"/>
      <c r="E65" s="14"/>
      <c r="F65" s="14"/>
      <c r="G65" s="15"/>
    </row>
    <row r="66" spans="1:7" ht="14.25">
      <c r="A66" s="4"/>
      <c r="B66" s="29"/>
      <c r="C66" s="5"/>
      <c r="D66" s="5"/>
      <c r="E66" s="14"/>
      <c r="F66" s="14"/>
      <c r="G66" s="15"/>
    </row>
    <row r="67" spans="1:7" ht="14.25">
      <c r="A67" s="4"/>
      <c r="B67" s="29"/>
      <c r="C67" s="5"/>
      <c r="D67" s="5"/>
      <c r="E67" s="14"/>
      <c r="F67" s="14"/>
      <c r="G67" s="15"/>
    </row>
    <row r="68" spans="1:7" ht="14.25">
      <c r="A68" s="4"/>
      <c r="B68" s="29"/>
      <c r="C68" s="5"/>
      <c r="D68" s="5"/>
      <c r="E68" s="14"/>
      <c r="F68" s="14"/>
      <c r="G68" s="15"/>
    </row>
    <row r="69" spans="1:7" ht="14.25">
      <c r="A69" s="4"/>
      <c r="B69" s="29"/>
      <c r="C69" s="5"/>
      <c r="D69" s="5"/>
      <c r="E69" s="14"/>
      <c r="F69" s="14"/>
      <c r="G69" s="15"/>
    </row>
    <row r="70" spans="1:7" ht="14.25">
      <c r="A70" s="4"/>
      <c r="B70" s="29"/>
      <c r="C70" s="5"/>
      <c r="D70" s="5"/>
      <c r="E70" s="14"/>
      <c r="F70" s="14"/>
      <c r="G70" s="15"/>
    </row>
    <row r="71" spans="1:7" ht="14.25">
      <c r="A71" s="4"/>
      <c r="B71" s="29"/>
      <c r="C71" s="5"/>
      <c r="D71" s="5"/>
      <c r="E71" s="14"/>
      <c r="F71" s="14"/>
      <c r="G71" s="15"/>
    </row>
    <row r="72" spans="1:7" ht="14.25">
      <c r="A72" s="4"/>
      <c r="B72" s="29"/>
      <c r="C72" s="5"/>
      <c r="D72" s="5"/>
      <c r="E72" s="14"/>
      <c r="F72" s="14"/>
      <c r="G72" s="15"/>
    </row>
    <row r="73" spans="1:7" ht="14.25">
      <c r="A73" s="4"/>
      <c r="B73" s="29"/>
      <c r="C73" s="5"/>
      <c r="D73" s="5"/>
      <c r="E73" s="14"/>
      <c r="F73" s="14"/>
      <c r="G73" s="15"/>
    </row>
    <row r="74" spans="1:7" ht="14.25">
      <c r="A74" s="4"/>
      <c r="B74" s="29"/>
      <c r="C74" s="5"/>
      <c r="D74" s="5"/>
      <c r="E74" s="14"/>
      <c r="F74" s="14"/>
      <c r="G74" s="15"/>
    </row>
    <row r="75" spans="1:7" ht="14.25">
      <c r="A75" s="4"/>
      <c r="B75" s="29"/>
      <c r="C75" s="5"/>
      <c r="D75" s="5"/>
      <c r="E75" s="14"/>
      <c r="F75" s="14"/>
      <c r="G75" s="15"/>
    </row>
    <row r="76" spans="1:7" ht="14.25">
      <c r="A76" s="4"/>
      <c r="B76" s="29"/>
      <c r="C76" s="5"/>
      <c r="D76" s="5"/>
      <c r="E76" s="14"/>
      <c r="F76" s="14"/>
      <c r="G76" s="15"/>
    </row>
    <row r="77" spans="1:7" ht="14.25">
      <c r="A77" s="4"/>
      <c r="B77" s="5"/>
      <c r="C77" s="5"/>
      <c r="D77" s="5"/>
      <c r="E77" s="14"/>
      <c r="F77" s="14"/>
      <c r="G77" s="15"/>
    </row>
    <row r="78" spans="1:7" ht="14.25">
      <c r="A78" s="4"/>
      <c r="B78" s="5"/>
      <c r="C78" s="5"/>
      <c r="D78" s="5"/>
      <c r="E78" s="14"/>
      <c r="F78" s="14"/>
      <c r="G78" s="15"/>
    </row>
    <row r="79" spans="1:7" ht="14.25">
      <c r="A79" s="4"/>
      <c r="B79" s="5"/>
      <c r="C79" s="5"/>
      <c r="D79" s="5"/>
      <c r="E79" s="14"/>
      <c r="F79" s="14"/>
      <c r="G79" s="15"/>
    </row>
    <row r="80" spans="1:7" ht="14.25">
      <c r="A80" s="4"/>
      <c r="B80" s="5"/>
      <c r="C80" s="5"/>
      <c r="D80" s="5"/>
      <c r="E80" s="14"/>
      <c r="F80" s="14"/>
      <c r="G80" s="15"/>
    </row>
    <row r="81" spans="1:7" ht="14.25">
      <c r="A81" s="4"/>
      <c r="B81" s="5"/>
      <c r="C81" s="5"/>
      <c r="D81" s="5"/>
      <c r="E81" s="14"/>
      <c r="F81" s="14"/>
      <c r="G81" s="15"/>
    </row>
    <row r="82" spans="1:7" ht="14.25">
      <c r="A82" s="4"/>
      <c r="B82" s="5"/>
      <c r="C82" s="5"/>
      <c r="D82" s="5"/>
      <c r="E82" s="14"/>
      <c r="F82" s="14"/>
      <c r="G82" s="15"/>
    </row>
    <row r="83" spans="1:7" ht="14.25">
      <c r="A83" s="4"/>
      <c r="B83" s="5"/>
      <c r="C83" s="5"/>
      <c r="D83" s="5"/>
      <c r="E83" s="14"/>
      <c r="F83" s="14"/>
      <c r="G83" s="15"/>
    </row>
    <row r="84" spans="1:7" ht="14.25">
      <c r="A84" s="4"/>
      <c r="B84" s="5"/>
      <c r="C84" s="5"/>
      <c r="D84" s="5"/>
      <c r="E84" s="14"/>
      <c r="F84" s="14"/>
      <c r="G84" s="15"/>
    </row>
    <row r="85" spans="1:7" ht="14.25">
      <c r="A85" s="4"/>
      <c r="B85" s="5"/>
      <c r="C85" s="5"/>
      <c r="D85" s="5"/>
      <c r="E85" s="14"/>
      <c r="F85" s="14"/>
      <c r="G85" s="15"/>
    </row>
    <row r="86" spans="1:7" ht="14.25">
      <c r="A86" s="4"/>
      <c r="B86" s="5"/>
      <c r="C86" s="5"/>
      <c r="D86" s="5"/>
      <c r="E86" s="14"/>
      <c r="F86" s="14"/>
      <c r="G86" s="15"/>
    </row>
    <row r="87" spans="1:7" ht="14.25">
      <c r="A87" s="4"/>
      <c r="B87" s="5"/>
      <c r="C87" s="5"/>
      <c r="D87" s="5"/>
      <c r="E87" s="14"/>
      <c r="F87" s="14"/>
      <c r="G87" s="15"/>
    </row>
    <row r="88" spans="1:7" ht="14.25">
      <c r="A88" s="4"/>
      <c r="B88" s="5"/>
      <c r="C88" s="5"/>
      <c r="D88" s="5"/>
      <c r="E88" s="14"/>
      <c r="F88" s="14"/>
      <c r="G88" s="15"/>
    </row>
    <row r="89" spans="1:7" ht="14.25">
      <c r="A89" s="4"/>
      <c r="B89" s="5"/>
      <c r="C89" s="5"/>
      <c r="D89" s="5"/>
      <c r="E89" s="14"/>
      <c r="F89" s="14"/>
      <c r="G89" s="15"/>
    </row>
    <row r="90" spans="1:7" ht="14.25">
      <c r="A90" s="4"/>
      <c r="B90" s="5"/>
      <c r="C90" s="5"/>
      <c r="D90" s="5"/>
      <c r="E90" s="14"/>
      <c r="F90" s="14"/>
      <c r="G90" s="15"/>
    </row>
    <row r="91" spans="1:7" ht="14.25">
      <c r="A91" s="4"/>
      <c r="B91" s="5"/>
      <c r="C91" s="5"/>
      <c r="D91" s="5"/>
      <c r="E91" s="14"/>
      <c r="F91" s="14"/>
      <c r="G91" s="15"/>
    </row>
    <row r="92" spans="1:7" ht="14.25">
      <c r="A92" s="4"/>
      <c r="B92" s="5"/>
      <c r="C92" s="5"/>
      <c r="D92" s="5"/>
      <c r="E92" s="14"/>
      <c r="F92" s="14"/>
      <c r="G92" s="15"/>
    </row>
    <row r="93" spans="1:7" ht="14.25">
      <c r="A93" s="4"/>
      <c r="B93" s="5"/>
      <c r="C93" s="5"/>
      <c r="D93" s="5"/>
      <c r="E93" s="14"/>
      <c r="F93" s="14"/>
      <c r="G93" s="15"/>
    </row>
    <row r="94" spans="1:7" ht="14.25">
      <c r="A94" s="4"/>
      <c r="B94" s="5"/>
      <c r="C94" s="5"/>
      <c r="D94" s="5"/>
      <c r="E94" s="14"/>
      <c r="F94" s="14"/>
      <c r="G94" s="15"/>
    </row>
  </sheetData>
  <mergeCells count="6">
    <mergeCell ref="A7:G7"/>
    <mergeCell ref="A57:G58"/>
    <mergeCell ref="A2:G2"/>
    <mergeCell ref="A3:G3"/>
    <mergeCell ref="A4:G4"/>
    <mergeCell ref="A6:G6"/>
  </mergeCells>
  <printOptions/>
  <pageMargins left="0.64" right="0.54" top="1" bottom="1" header="0.5" footer="0.5"/>
  <pageSetup fitToHeight="1" fitToWidth="1" horizontalDpi="300" verticalDpi="300" orientation="portrait" paperSize="9" scale="83" r:id="rId1"/>
</worksheet>
</file>

<file path=xl/worksheets/sheet2.xml><?xml version="1.0" encoding="utf-8"?>
<worksheet xmlns="http://schemas.openxmlformats.org/spreadsheetml/2006/main" xmlns:r="http://schemas.openxmlformats.org/officeDocument/2006/relationships">
  <sheetPr>
    <tabColor indexed="43"/>
    <pageSetUpPr fitToPage="1"/>
  </sheetPr>
  <dimension ref="A1:K42"/>
  <sheetViews>
    <sheetView workbookViewId="0" topLeftCell="A1">
      <selection activeCell="A1" sqref="A1"/>
    </sheetView>
  </sheetViews>
  <sheetFormatPr defaultColWidth="9.140625" defaultRowHeight="12.75"/>
  <cols>
    <col min="1" max="1" width="22.57421875" style="32" customWidth="1"/>
    <col min="2" max="2" width="17.421875" style="32" customWidth="1"/>
    <col min="3" max="3" width="17.00390625" style="32" customWidth="1"/>
    <col min="4" max="4" width="14.57421875" style="32" customWidth="1"/>
    <col min="5" max="5" width="2.00390625" style="32" customWidth="1"/>
    <col min="6" max="6" width="14.8515625" style="32" customWidth="1"/>
    <col min="7" max="7" width="15.00390625" style="32" customWidth="1"/>
    <col min="8" max="8" width="13.7109375" style="32" customWidth="1"/>
    <col min="9" max="9" width="12.7109375" style="32" customWidth="1"/>
    <col min="10" max="10" width="9.140625" style="32" customWidth="1"/>
    <col min="11" max="11" width="10.28125" style="32" bestFit="1" customWidth="1"/>
    <col min="12" max="16384" width="9.140625" style="32" customWidth="1"/>
  </cols>
  <sheetData>
    <row r="1" spans="1:7" ht="12.75">
      <c r="A1" s="35"/>
      <c r="B1" s="36"/>
      <c r="C1" s="36"/>
      <c r="D1" s="36"/>
      <c r="E1" s="36"/>
      <c r="F1" s="36"/>
      <c r="G1" s="168"/>
    </row>
    <row r="2" spans="1:7" ht="12.75">
      <c r="A2" s="37"/>
      <c r="B2" s="38"/>
      <c r="C2" s="38"/>
      <c r="D2" s="38"/>
      <c r="E2" s="38"/>
      <c r="F2" s="38"/>
      <c r="G2" s="76"/>
    </row>
    <row r="3" spans="1:7" ht="18">
      <c r="A3" s="334" t="s">
        <v>151</v>
      </c>
      <c r="B3" s="335"/>
      <c r="C3" s="335"/>
      <c r="D3" s="335"/>
      <c r="E3" s="335"/>
      <c r="F3" s="335"/>
      <c r="G3" s="336"/>
    </row>
    <row r="4" spans="1:8" ht="14.25">
      <c r="A4" s="337" t="s">
        <v>14</v>
      </c>
      <c r="B4" s="338"/>
      <c r="C4" s="338"/>
      <c r="D4" s="338"/>
      <c r="E4" s="338"/>
      <c r="F4" s="338"/>
      <c r="G4" s="339"/>
      <c r="H4" s="2"/>
    </row>
    <row r="5" spans="1:8" ht="14.25">
      <c r="A5" s="340" t="s">
        <v>15</v>
      </c>
      <c r="B5" s="341"/>
      <c r="C5" s="341"/>
      <c r="D5" s="341"/>
      <c r="E5" s="341"/>
      <c r="F5" s="341"/>
      <c r="G5" s="342"/>
      <c r="H5" s="2"/>
    </row>
    <row r="6" spans="1:8" ht="14.25">
      <c r="A6" s="126"/>
      <c r="B6" s="127"/>
      <c r="C6" s="127"/>
      <c r="D6" s="127"/>
      <c r="E6" s="127"/>
      <c r="F6" s="127"/>
      <c r="G6" s="120"/>
      <c r="H6" s="2"/>
    </row>
    <row r="7" spans="1:7" ht="16.5" customHeight="1">
      <c r="A7" s="343" t="s">
        <v>48</v>
      </c>
      <c r="B7" s="344"/>
      <c r="C7" s="344"/>
      <c r="D7" s="344"/>
      <c r="E7" s="344"/>
      <c r="F7" s="344"/>
      <c r="G7" s="345"/>
    </row>
    <row r="8" spans="1:8" ht="17.25" customHeight="1">
      <c r="A8" s="346" t="s">
        <v>180</v>
      </c>
      <c r="B8" s="347"/>
      <c r="C8" s="347"/>
      <c r="D8" s="347"/>
      <c r="E8" s="347"/>
      <c r="F8" s="347"/>
      <c r="G8" s="348"/>
      <c r="H8" s="33"/>
    </row>
    <row r="9" spans="1:8" ht="14.25">
      <c r="A9" s="47"/>
      <c r="B9" s="44"/>
      <c r="C9" s="64"/>
      <c r="D9" s="44"/>
      <c r="E9" s="45"/>
      <c r="F9" s="44"/>
      <c r="G9" s="169"/>
      <c r="H9" s="34"/>
    </row>
    <row r="10" spans="1:8" ht="14.25">
      <c r="A10" s="47" t="s">
        <v>209</v>
      </c>
      <c r="B10" s="44"/>
      <c r="C10" s="64"/>
      <c r="D10" s="44"/>
      <c r="E10" s="45"/>
      <c r="F10" s="44"/>
      <c r="G10" s="169"/>
      <c r="H10" s="34"/>
    </row>
    <row r="11" spans="1:7" ht="12.75">
      <c r="A11" s="37"/>
      <c r="B11" s="38"/>
      <c r="C11" s="38"/>
      <c r="D11" s="38"/>
      <c r="E11" s="38"/>
      <c r="F11" s="38"/>
      <c r="G11" s="76"/>
    </row>
    <row r="12" spans="1:7" ht="15" customHeight="1">
      <c r="A12" s="35"/>
      <c r="B12" s="36"/>
      <c r="C12" s="349"/>
      <c r="D12" s="349"/>
      <c r="E12" s="281"/>
      <c r="F12" s="349"/>
      <c r="G12" s="350"/>
    </row>
    <row r="13" spans="1:7" ht="15" customHeight="1">
      <c r="A13" s="37"/>
      <c r="B13" s="38"/>
      <c r="C13" s="39" t="s">
        <v>49</v>
      </c>
      <c r="D13" s="39" t="s">
        <v>50</v>
      </c>
      <c r="E13" s="275"/>
      <c r="F13" s="40" t="s">
        <v>49</v>
      </c>
      <c r="G13" s="40" t="s">
        <v>51</v>
      </c>
    </row>
    <row r="14" spans="1:11" ht="14.25">
      <c r="A14" s="37"/>
      <c r="B14" s="38"/>
      <c r="C14" s="41" t="s">
        <v>52</v>
      </c>
      <c r="D14" s="282" t="s">
        <v>53</v>
      </c>
      <c r="E14" s="275"/>
      <c r="F14" s="46" t="s">
        <v>54</v>
      </c>
      <c r="G14" s="42" t="s">
        <v>53</v>
      </c>
      <c r="I14" s="3"/>
      <c r="J14" s="3"/>
      <c r="K14" s="3"/>
    </row>
    <row r="15" spans="1:11" ht="15">
      <c r="A15" s="43"/>
      <c r="B15" s="44"/>
      <c r="C15" s="41" t="s">
        <v>55</v>
      </c>
      <c r="D15" s="41" t="s">
        <v>55</v>
      </c>
      <c r="E15" s="295"/>
      <c r="F15" s="120" t="s">
        <v>56</v>
      </c>
      <c r="G15" s="46" t="s">
        <v>57</v>
      </c>
      <c r="H15" s="34"/>
      <c r="I15" s="3"/>
      <c r="J15" s="3"/>
      <c r="K15" s="3"/>
    </row>
    <row r="16" spans="1:11" ht="15">
      <c r="A16" s="47"/>
      <c r="B16" s="48"/>
      <c r="C16" s="49" t="s">
        <v>174</v>
      </c>
      <c r="D16" s="49" t="s">
        <v>158</v>
      </c>
      <c r="E16" s="295"/>
      <c r="F16" s="289" t="s">
        <v>174</v>
      </c>
      <c r="G16" s="50" t="s">
        <v>158</v>
      </c>
      <c r="H16" s="34"/>
      <c r="I16" s="3"/>
      <c r="J16" s="3"/>
      <c r="K16" s="3"/>
    </row>
    <row r="17" spans="1:11" ht="15">
      <c r="A17" s="51"/>
      <c r="B17" s="52"/>
      <c r="C17" s="53" t="s">
        <v>24</v>
      </c>
      <c r="D17" s="283" t="s">
        <v>24</v>
      </c>
      <c r="E17" s="296"/>
      <c r="F17" s="54" t="s">
        <v>24</v>
      </c>
      <c r="G17" s="54" t="s">
        <v>24</v>
      </c>
      <c r="I17" s="12"/>
      <c r="J17" s="3"/>
      <c r="K17" s="12"/>
    </row>
    <row r="18" spans="1:9" ht="15">
      <c r="A18" s="55"/>
      <c r="B18" s="56"/>
      <c r="C18" s="57"/>
      <c r="D18" s="284"/>
      <c r="E18" s="297"/>
      <c r="F18" s="58"/>
      <c r="G18" s="58"/>
      <c r="I18" s="38"/>
    </row>
    <row r="19" spans="1:9" ht="15">
      <c r="A19" s="47"/>
      <c r="B19" s="59"/>
      <c r="C19" s="60"/>
      <c r="D19" s="285"/>
      <c r="E19" s="61"/>
      <c r="F19" s="62"/>
      <c r="G19" s="62"/>
      <c r="I19" s="38"/>
    </row>
    <row r="20" spans="1:11" ht="15.75" thickBot="1">
      <c r="A20" s="47" t="s">
        <v>58</v>
      </c>
      <c r="B20" s="63"/>
      <c r="C20" s="271">
        <v>2231</v>
      </c>
      <c r="D20" s="247">
        <v>3740</v>
      </c>
      <c r="E20" s="243"/>
      <c r="F20" s="248">
        <v>11175</v>
      </c>
      <c r="G20" s="248">
        <v>15855</v>
      </c>
      <c r="H20" s="65"/>
      <c r="I20" s="279"/>
      <c r="K20" s="65"/>
    </row>
    <row r="21" spans="1:11" ht="15.75" thickTop="1">
      <c r="A21" s="43"/>
      <c r="B21" s="63"/>
      <c r="C21" s="267"/>
      <c r="D21" s="170"/>
      <c r="E21" s="243"/>
      <c r="F21" s="245"/>
      <c r="G21" s="118"/>
      <c r="I21" s="280"/>
      <c r="K21" s="65"/>
    </row>
    <row r="22" spans="1:11" ht="15">
      <c r="A22" s="47" t="s">
        <v>211</v>
      </c>
      <c r="B22" s="63"/>
      <c r="C22" s="267">
        <v>-170</v>
      </c>
      <c r="D22" s="286">
        <v>821</v>
      </c>
      <c r="E22" s="267">
        <f>+E30-E26-E24</f>
        <v>0</v>
      </c>
      <c r="F22" s="290">
        <v>1146</v>
      </c>
      <c r="G22" s="267">
        <v>3720</v>
      </c>
      <c r="H22" s="278"/>
      <c r="I22" s="279"/>
      <c r="K22" s="65"/>
    </row>
    <row r="23" spans="1:11" ht="15">
      <c r="A23" s="43"/>
      <c r="B23" s="63"/>
      <c r="C23" s="267"/>
      <c r="D23" s="170"/>
      <c r="E23" s="243"/>
      <c r="F23" s="245"/>
      <c r="G23" s="118"/>
      <c r="I23" s="64"/>
      <c r="K23" s="65"/>
    </row>
    <row r="24" spans="1:11" ht="14.25">
      <c r="A24" s="47" t="s">
        <v>195</v>
      </c>
      <c r="B24" s="66"/>
      <c r="C24" s="118">
        <v>63</v>
      </c>
      <c r="D24" s="170">
        <v>91</v>
      </c>
      <c r="E24" s="243"/>
      <c r="F24" s="245">
        <v>253</v>
      </c>
      <c r="G24" s="118">
        <v>356</v>
      </c>
      <c r="I24" s="64"/>
      <c r="K24" s="65"/>
    </row>
    <row r="25" spans="1:11" ht="14.25">
      <c r="A25" s="47"/>
      <c r="B25" s="66"/>
      <c r="C25" s="274"/>
      <c r="D25" s="274"/>
      <c r="E25" s="243"/>
      <c r="F25" s="245"/>
      <c r="G25" s="118"/>
      <c r="I25" s="64"/>
      <c r="K25" s="65"/>
    </row>
    <row r="26" spans="1:11" s="33" customFormat="1" ht="14.25">
      <c r="A26" s="67" t="s">
        <v>203</v>
      </c>
      <c r="B26" s="276"/>
      <c r="C26" s="274">
        <v>-1965</v>
      </c>
      <c r="D26" s="274">
        <v>-424</v>
      </c>
      <c r="E26" s="244"/>
      <c r="F26" s="170">
        <v>-3382</v>
      </c>
      <c r="G26" s="118">
        <v>-1641</v>
      </c>
      <c r="I26" s="68"/>
      <c r="K26" s="69"/>
    </row>
    <row r="27" spans="1:11" ht="14.25">
      <c r="A27" s="47"/>
      <c r="B27" s="273"/>
      <c r="C27" s="274"/>
      <c r="D27" s="274"/>
      <c r="E27" s="243"/>
      <c r="F27" s="245"/>
      <c r="G27" s="118"/>
      <c r="I27" s="64"/>
      <c r="K27" s="65"/>
    </row>
    <row r="28" spans="1:11" ht="14.25">
      <c r="A28" s="47" t="s">
        <v>59</v>
      </c>
      <c r="B28" s="273"/>
      <c r="C28" s="274">
        <v>-3</v>
      </c>
      <c r="D28" s="274">
        <v>-4</v>
      </c>
      <c r="E28" s="243"/>
      <c r="F28" s="170">
        <v>-12</v>
      </c>
      <c r="G28" s="274">
        <v>-20</v>
      </c>
      <c r="H28" s="37"/>
      <c r="I28" s="64"/>
      <c r="K28" s="65"/>
    </row>
    <row r="29" spans="1:11" ht="14.25">
      <c r="A29" s="47"/>
      <c r="B29" s="273"/>
      <c r="C29" s="277"/>
      <c r="D29" s="277"/>
      <c r="E29" s="243"/>
      <c r="F29" s="70"/>
      <c r="G29" s="119"/>
      <c r="I29" s="64"/>
      <c r="K29" s="65"/>
    </row>
    <row r="30" spans="1:11" ht="14.25">
      <c r="A30" s="47" t="s">
        <v>212</v>
      </c>
      <c r="B30" s="273"/>
      <c r="C30" s="118">
        <f>SUM(C22:C29)</f>
        <v>-2075</v>
      </c>
      <c r="D30" s="274">
        <f>SUM(D22:D29)</f>
        <v>484</v>
      </c>
      <c r="E30" s="243"/>
      <c r="F30" s="245">
        <f>SUM(F22:F29)</f>
        <v>-1995</v>
      </c>
      <c r="G30" s="118">
        <f>SUM(G22:G29)</f>
        <v>2415</v>
      </c>
      <c r="I30" s="64"/>
      <c r="K30" s="65"/>
    </row>
    <row r="31" spans="1:11" ht="14.25">
      <c r="A31" s="47"/>
      <c r="B31" s="72"/>
      <c r="C31" s="118"/>
      <c r="D31" s="170"/>
      <c r="E31" s="244"/>
      <c r="F31" s="245"/>
      <c r="G31" s="118"/>
      <c r="I31" s="64"/>
      <c r="K31" s="65"/>
    </row>
    <row r="32" spans="1:11" ht="15">
      <c r="A32" s="67" t="s">
        <v>60</v>
      </c>
      <c r="B32" s="63"/>
      <c r="C32" s="119">
        <v>0</v>
      </c>
      <c r="D32" s="270">
        <v>-117</v>
      </c>
      <c r="E32" s="118"/>
      <c r="F32" s="291">
        <v>-31</v>
      </c>
      <c r="G32" s="246">
        <v>-183</v>
      </c>
      <c r="H32" s="73"/>
      <c r="I32" s="33"/>
      <c r="J32" s="33"/>
      <c r="K32" s="69"/>
    </row>
    <row r="33" spans="1:11" ht="15">
      <c r="A33" s="67"/>
      <c r="B33" s="63"/>
      <c r="C33" s="118"/>
      <c r="D33" s="170"/>
      <c r="E33" s="118"/>
      <c r="F33" s="245"/>
      <c r="G33" s="118"/>
      <c r="I33" s="64"/>
      <c r="K33" s="65"/>
    </row>
    <row r="34" spans="1:11" ht="15.75" thickBot="1">
      <c r="A34" s="47" t="s">
        <v>213</v>
      </c>
      <c r="B34" s="63"/>
      <c r="C34" s="247">
        <f>SUM(C30:C32)</f>
        <v>-2075</v>
      </c>
      <c r="D34" s="272">
        <f>SUM(D30:D32)</f>
        <v>367</v>
      </c>
      <c r="E34" s="243"/>
      <c r="F34" s="247">
        <f>SUM(F30:F32)</f>
        <v>-2026</v>
      </c>
      <c r="G34" s="248">
        <f>SUM(G30:G32)</f>
        <v>2232</v>
      </c>
      <c r="I34" s="64"/>
      <c r="K34" s="65"/>
    </row>
    <row r="35" spans="1:11" ht="15" thickTop="1">
      <c r="A35" s="47"/>
      <c r="B35" s="72"/>
      <c r="C35" s="118"/>
      <c r="D35" s="170"/>
      <c r="E35" s="244"/>
      <c r="F35" s="245"/>
      <c r="G35" s="118"/>
      <c r="I35" s="64"/>
      <c r="K35" s="65"/>
    </row>
    <row r="36" spans="1:11" ht="12.75">
      <c r="A36" s="37"/>
      <c r="B36" s="76"/>
      <c r="C36" s="75"/>
      <c r="D36" s="171"/>
      <c r="E36" s="75"/>
      <c r="F36" s="62"/>
      <c r="G36" s="75"/>
      <c r="I36" s="38"/>
      <c r="K36" s="65"/>
    </row>
    <row r="37" spans="1:11" ht="14.25">
      <c r="A37" s="47" t="s">
        <v>201</v>
      </c>
      <c r="B37" s="76"/>
      <c r="C37" s="268">
        <f>(-2075/132352)*100</f>
        <v>-1.5677889264990328</v>
      </c>
      <c r="D37" s="172">
        <f>(367/132352)*100</f>
        <v>0.27729086073500964</v>
      </c>
      <c r="E37" s="75"/>
      <c r="F37" s="292">
        <f>(-2026/132352)*100</f>
        <v>-1.5307664410058028</v>
      </c>
      <c r="G37" s="173">
        <f>(2232/132352)*100</f>
        <v>1.6864119922630563</v>
      </c>
      <c r="H37" s="77"/>
      <c r="I37" s="226"/>
      <c r="K37" s="65"/>
    </row>
    <row r="38" spans="1:11" ht="15" thickBot="1">
      <c r="A38" s="47" t="s">
        <v>202</v>
      </c>
      <c r="B38" s="74"/>
      <c r="C38" s="269">
        <f>(-2075/132352)*100</f>
        <v>-1.5677889264990328</v>
      </c>
      <c r="D38" s="287">
        <f>(367/132352)*100</f>
        <v>0.27729086073500964</v>
      </c>
      <c r="E38" s="249"/>
      <c r="F38" s="293">
        <f>(-2026/132352)*100</f>
        <v>-1.5307664410058028</v>
      </c>
      <c r="G38" s="78">
        <f>(2232/132352)*100</f>
        <v>1.6864119922630563</v>
      </c>
      <c r="I38" s="79"/>
      <c r="K38" s="65"/>
    </row>
    <row r="39" spans="1:9" ht="15" thickTop="1">
      <c r="A39" s="51"/>
      <c r="B39" s="80"/>
      <c r="C39" s="215"/>
      <c r="D39" s="288"/>
      <c r="E39" s="81"/>
      <c r="F39" s="294"/>
      <c r="G39" s="214"/>
      <c r="I39" s="38"/>
    </row>
    <row r="40" spans="1:9" ht="14.25">
      <c r="A40" s="47"/>
      <c r="B40" s="44"/>
      <c r="C40" s="221"/>
      <c r="D40" s="221"/>
      <c r="E40" s="222"/>
      <c r="F40" s="223"/>
      <c r="G40" s="224"/>
      <c r="I40" s="38"/>
    </row>
    <row r="41" spans="1:7" s="1" customFormat="1" ht="14.25">
      <c r="A41" s="328" t="s">
        <v>154</v>
      </c>
      <c r="B41" s="329"/>
      <c r="C41" s="329"/>
      <c r="D41" s="329"/>
      <c r="E41" s="329"/>
      <c r="F41" s="329"/>
      <c r="G41" s="330"/>
    </row>
    <row r="42" spans="1:7" ht="12.75">
      <c r="A42" s="351"/>
      <c r="B42" s="352"/>
      <c r="C42" s="352"/>
      <c r="D42" s="352"/>
      <c r="E42" s="352"/>
      <c r="F42" s="352"/>
      <c r="G42" s="353"/>
    </row>
  </sheetData>
  <mergeCells count="8">
    <mergeCell ref="A8:G8"/>
    <mergeCell ref="C12:D12"/>
    <mergeCell ref="F12:G12"/>
    <mergeCell ref="A41:G42"/>
    <mergeCell ref="A3:G3"/>
    <mergeCell ref="A4:G4"/>
    <mergeCell ref="A5:G5"/>
    <mergeCell ref="A7:G7"/>
  </mergeCells>
  <printOptions/>
  <pageMargins left="0.75" right="0.75" top="1" bottom="1" header="0.5" footer="0.5"/>
  <pageSetup fitToHeight="1" fitToWidth="1" horizontalDpi="300" verticalDpi="300" orientation="portrait" paperSize="9" scale="75" r:id="rId1"/>
</worksheet>
</file>

<file path=xl/worksheets/sheet3.xml><?xml version="1.0" encoding="utf-8"?>
<worksheet xmlns="http://schemas.openxmlformats.org/spreadsheetml/2006/main" xmlns:r="http://schemas.openxmlformats.org/officeDocument/2006/relationships">
  <sheetPr>
    <tabColor indexed="34"/>
    <pageSetUpPr fitToPage="1"/>
  </sheetPr>
  <dimension ref="A1:G79"/>
  <sheetViews>
    <sheetView workbookViewId="0" topLeftCell="A1">
      <selection activeCell="A1" sqref="A1"/>
    </sheetView>
  </sheetViews>
  <sheetFormatPr defaultColWidth="9.140625" defaultRowHeight="12.75"/>
  <cols>
    <col min="1" max="1" width="5.421875" style="82" customWidth="1"/>
    <col min="2" max="2" width="53.421875" style="82" customWidth="1"/>
    <col min="3" max="3" width="18.140625" style="82" customWidth="1"/>
    <col min="4" max="4" width="17.421875" style="82" customWidth="1"/>
    <col min="5" max="5" width="9.57421875" style="82" customWidth="1"/>
    <col min="6" max="16384" width="9.140625" style="82" customWidth="1"/>
  </cols>
  <sheetData>
    <row r="1" spans="1:7" ht="15">
      <c r="A1" s="156"/>
      <c r="B1" s="157"/>
      <c r="C1" s="157"/>
      <c r="D1" s="157"/>
      <c r="E1" s="157"/>
      <c r="F1" s="157"/>
      <c r="G1" s="158"/>
    </row>
    <row r="2" spans="1:7" ht="15.75" customHeight="1">
      <c r="A2" s="318" t="s">
        <v>151</v>
      </c>
      <c r="B2" s="319"/>
      <c r="C2" s="319"/>
      <c r="D2" s="319"/>
      <c r="E2" s="319"/>
      <c r="F2" s="93"/>
      <c r="G2" s="148"/>
    </row>
    <row r="3" spans="1:7" ht="15.75" customHeight="1">
      <c r="A3" s="320" t="s">
        <v>62</v>
      </c>
      <c r="B3" s="321"/>
      <c r="C3" s="321"/>
      <c r="D3" s="321"/>
      <c r="E3" s="321"/>
      <c r="F3" s="93"/>
      <c r="G3" s="148"/>
    </row>
    <row r="4" spans="1:7" ht="15.75" customHeight="1">
      <c r="A4" s="320" t="s">
        <v>15</v>
      </c>
      <c r="B4" s="321"/>
      <c r="C4" s="321"/>
      <c r="D4" s="321"/>
      <c r="E4" s="321"/>
      <c r="F4" s="93"/>
      <c r="G4" s="148"/>
    </row>
    <row r="5" spans="1:7" ht="15.75" customHeight="1">
      <c r="A5" s="160"/>
      <c r="B5" s="101"/>
      <c r="C5" s="101"/>
      <c r="D5" s="101"/>
      <c r="E5" s="101"/>
      <c r="F5" s="93"/>
      <c r="G5" s="148"/>
    </row>
    <row r="6" spans="1:7" ht="15.75">
      <c r="A6" s="316" t="s">
        <v>63</v>
      </c>
      <c r="B6" s="317"/>
      <c r="C6" s="317"/>
      <c r="D6" s="317"/>
      <c r="E6" s="317"/>
      <c r="F6" s="93"/>
      <c r="G6" s="148"/>
    </row>
    <row r="7" spans="1:7" ht="18" customHeight="1">
      <c r="A7" s="316" t="s">
        <v>180</v>
      </c>
      <c r="B7" s="317"/>
      <c r="C7" s="317"/>
      <c r="D7" s="317"/>
      <c r="E7" s="317"/>
      <c r="F7" s="93"/>
      <c r="G7" s="148"/>
    </row>
    <row r="8" spans="1:7" ht="15" customHeight="1">
      <c r="A8" s="161"/>
      <c r="B8" s="162"/>
      <c r="C8" s="162"/>
      <c r="D8" s="93"/>
      <c r="E8" s="93"/>
      <c r="F8" s="93"/>
      <c r="G8" s="148"/>
    </row>
    <row r="9" spans="1:7" ht="15" customHeight="1">
      <c r="A9" s="163"/>
      <c r="B9" s="164"/>
      <c r="C9" s="84" t="s">
        <v>21</v>
      </c>
      <c r="D9" s="84" t="s">
        <v>64</v>
      </c>
      <c r="E9" s="93"/>
      <c r="F9" s="93"/>
      <c r="G9" s="148"/>
    </row>
    <row r="10" spans="1:7" ht="15" customHeight="1">
      <c r="A10" s="163"/>
      <c r="B10" s="164"/>
      <c r="C10" s="84" t="s">
        <v>65</v>
      </c>
      <c r="D10" s="84" t="s">
        <v>65</v>
      </c>
      <c r="E10" s="93"/>
      <c r="F10" s="93"/>
      <c r="G10" s="148"/>
    </row>
    <row r="11" spans="1:7" ht="15" customHeight="1">
      <c r="A11" s="163"/>
      <c r="B11" s="164"/>
      <c r="C11" s="84" t="s">
        <v>66</v>
      </c>
      <c r="D11" s="84" t="s">
        <v>66</v>
      </c>
      <c r="E11" s="93"/>
      <c r="F11" s="93"/>
      <c r="G11" s="148"/>
    </row>
    <row r="12" spans="1:7" ht="21.75" customHeight="1">
      <c r="A12" s="163"/>
      <c r="B12" s="164"/>
      <c r="C12" s="84" t="s">
        <v>174</v>
      </c>
      <c r="D12" s="84" t="s">
        <v>158</v>
      </c>
      <c r="E12" s="93"/>
      <c r="F12" s="93"/>
      <c r="G12" s="148"/>
    </row>
    <row r="13" spans="1:7" ht="15.75" customHeight="1">
      <c r="A13" s="163"/>
      <c r="B13" s="164"/>
      <c r="C13" s="85" t="s">
        <v>67</v>
      </c>
      <c r="D13" s="85" t="s">
        <v>67</v>
      </c>
      <c r="E13" s="93"/>
      <c r="F13" s="93"/>
      <c r="G13" s="148"/>
    </row>
    <row r="14" spans="1:7" ht="15.75" customHeight="1">
      <c r="A14" s="163"/>
      <c r="B14" s="164"/>
      <c r="C14" s="84"/>
      <c r="D14" s="93"/>
      <c r="E14" s="93"/>
      <c r="F14" s="93"/>
      <c r="G14" s="148"/>
    </row>
    <row r="15" spans="1:7" ht="15">
      <c r="A15" s="163" t="s">
        <v>162</v>
      </c>
      <c r="B15" s="164"/>
      <c r="C15" s="170">
        <v>1550</v>
      </c>
      <c r="D15" s="170">
        <v>2067</v>
      </c>
      <c r="E15" s="93"/>
      <c r="F15" s="93"/>
      <c r="G15" s="148"/>
    </row>
    <row r="16" spans="1:7" ht="15">
      <c r="A16" s="163"/>
      <c r="B16" s="164"/>
      <c r="C16" s="170"/>
      <c r="D16" s="170"/>
      <c r="E16" s="93"/>
      <c r="F16" s="93"/>
      <c r="G16" s="148"/>
    </row>
    <row r="17" spans="1:7" ht="15">
      <c r="A17" s="163" t="s">
        <v>68</v>
      </c>
      <c r="B17" s="164"/>
      <c r="C17" s="170">
        <v>-5349</v>
      </c>
      <c r="D17" s="170">
        <v>-5715</v>
      </c>
      <c r="E17" s="93"/>
      <c r="F17" s="93"/>
      <c r="G17" s="148"/>
    </row>
    <row r="18" spans="1:7" ht="15">
      <c r="A18" s="163"/>
      <c r="B18" s="164"/>
      <c r="C18" s="170"/>
      <c r="D18" s="170"/>
      <c r="E18" s="93"/>
      <c r="F18" s="93"/>
      <c r="G18" s="148"/>
    </row>
    <row r="19" spans="1:7" ht="15">
      <c r="A19" s="163" t="s">
        <v>156</v>
      </c>
      <c r="B19" s="164"/>
      <c r="C19" s="170">
        <v>-44</v>
      </c>
      <c r="D19" s="170">
        <v>-41</v>
      </c>
      <c r="E19" s="93"/>
      <c r="F19" s="93"/>
      <c r="G19" s="148"/>
    </row>
    <row r="20" spans="1:7" ht="15">
      <c r="A20" s="163"/>
      <c r="B20" s="164"/>
      <c r="C20" s="250"/>
      <c r="D20" s="250"/>
      <c r="E20" s="93"/>
      <c r="F20" s="93"/>
      <c r="G20" s="148"/>
    </row>
    <row r="21" spans="1:7" ht="15">
      <c r="A21" s="163"/>
      <c r="B21" s="164"/>
      <c r="C21" s="251"/>
      <c r="D21" s="251"/>
      <c r="E21" s="93"/>
      <c r="F21" s="93"/>
      <c r="G21" s="148"/>
    </row>
    <row r="22" spans="1:7" ht="15">
      <c r="A22" s="163" t="s">
        <v>159</v>
      </c>
      <c r="B22" s="164"/>
      <c r="C22" s="252">
        <v>-3843</v>
      </c>
      <c r="D22" s="252">
        <f>SUM(D15:D21)</f>
        <v>-3689</v>
      </c>
      <c r="E22" s="93"/>
      <c r="F22" s="93"/>
      <c r="G22" s="148"/>
    </row>
    <row r="23" spans="1:7" ht="15">
      <c r="A23" s="163"/>
      <c r="B23" s="164"/>
      <c r="C23" s="251"/>
      <c r="D23" s="251"/>
      <c r="E23" s="93"/>
      <c r="F23" s="93"/>
      <c r="G23" s="148"/>
    </row>
    <row r="24" spans="1:7" ht="15">
      <c r="A24" s="163" t="s">
        <v>152</v>
      </c>
      <c r="B24" s="164"/>
      <c r="C24" s="170">
        <v>13023</v>
      </c>
      <c r="D24" s="170">
        <v>16712</v>
      </c>
      <c r="E24" s="93"/>
      <c r="F24" s="93"/>
      <c r="G24" s="148"/>
    </row>
    <row r="25" spans="1:7" ht="15">
      <c r="A25" s="163"/>
      <c r="B25" s="164"/>
      <c r="C25" s="251"/>
      <c r="D25" s="251"/>
      <c r="E25" s="93"/>
      <c r="F25" s="93"/>
      <c r="G25" s="148"/>
    </row>
    <row r="26" spans="1:7" ht="15.75" thickBot="1">
      <c r="A26" s="163" t="s">
        <v>176</v>
      </c>
      <c r="B26" s="164"/>
      <c r="C26" s="253">
        <f>SUM(C22:C25)</f>
        <v>9180</v>
      </c>
      <c r="D26" s="253">
        <f>SUM(D22:D25)</f>
        <v>13023</v>
      </c>
      <c r="E26" s="93"/>
      <c r="F26" s="93"/>
      <c r="G26" s="148"/>
    </row>
    <row r="27" spans="1:7" ht="16.5" thickTop="1">
      <c r="A27" s="165"/>
      <c r="B27" s="164"/>
      <c r="C27" s="216"/>
      <c r="D27" s="216"/>
      <c r="E27" s="93"/>
      <c r="F27" s="93"/>
      <c r="G27" s="148"/>
    </row>
    <row r="28" spans="1:7" ht="15.75">
      <c r="A28" s="165"/>
      <c r="B28" s="164"/>
      <c r="C28" s="166"/>
      <c r="D28" s="166"/>
      <c r="E28" s="93"/>
      <c r="F28" s="93"/>
      <c r="G28" s="148"/>
    </row>
    <row r="29" spans="1:7" ht="15.75">
      <c r="A29" s="165"/>
      <c r="B29" s="164"/>
      <c r="C29" s="93"/>
      <c r="D29" s="166"/>
      <c r="E29" s="93"/>
      <c r="F29" s="93"/>
      <c r="G29" s="148"/>
    </row>
    <row r="30" spans="1:7" ht="15" customHeight="1">
      <c r="A30" s="328" t="s">
        <v>155</v>
      </c>
      <c r="B30" s="329"/>
      <c r="C30" s="329"/>
      <c r="D30" s="329"/>
      <c r="E30" s="329"/>
      <c r="F30" s="329"/>
      <c r="G30" s="330"/>
    </row>
    <row r="31" spans="1:7" ht="15">
      <c r="A31" s="351"/>
      <c r="B31" s="352"/>
      <c r="C31" s="352"/>
      <c r="D31" s="352"/>
      <c r="E31" s="352"/>
      <c r="F31" s="352"/>
      <c r="G31" s="353"/>
    </row>
    <row r="32" spans="1:3" ht="15">
      <c r="A32" s="86"/>
      <c r="B32" s="86"/>
      <c r="C32" s="86"/>
    </row>
    <row r="33" spans="1:3" ht="15">
      <c r="A33" s="86"/>
      <c r="B33" s="86"/>
      <c r="C33" s="86"/>
    </row>
    <row r="34" spans="1:3" ht="15">
      <c r="A34" s="86"/>
      <c r="B34" s="86"/>
      <c r="C34" s="86"/>
    </row>
    <row r="35" spans="1:3" ht="15">
      <c r="A35" s="86"/>
      <c r="B35" s="86"/>
      <c r="C35" s="86"/>
    </row>
    <row r="36" spans="1:3" ht="15">
      <c r="A36" s="86"/>
      <c r="B36" s="86"/>
      <c r="C36" s="86"/>
    </row>
    <row r="37" spans="1:3" ht="15">
      <c r="A37" s="86"/>
      <c r="B37" s="86"/>
      <c r="C37" s="86"/>
    </row>
    <row r="38" spans="1:3" ht="15">
      <c r="A38" s="86"/>
      <c r="B38" s="86"/>
      <c r="C38" s="86"/>
    </row>
    <row r="39" spans="1:3" ht="15">
      <c r="A39" s="86"/>
      <c r="B39" s="86"/>
      <c r="C39" s="86"/>
    </row>
    <row r="40" spans="1:3" ht="15">
      <c r="A40" s="86"/>
      <c r="B40" s="86"/>
      <c r="C40" s="86"/>
    </row>
    <row r="41" spans="1:3" ht="15">
      <c r="A41" s="86"/>
      <c r="B41" s="86"/>
      <c r="C41" s="86"/>
    </row>
    <row r="42" spans="1:3" ht="15">
      <c r="A42" s="86"/>
      <c r="B42" s="86"/>
      <c r="C42" s="86"/>
    </row>
    <row r="43" spans="1:3" ht="15">
      <c r="A43" s="86"/>
      <c r="B43" s="86"/>
      <c r="C43" s="86"/>
    </row>
    <row r="44" spans="1:3" ht="15">
      <c r="A44" s="86"/>
      <c r="B44" s="86"/>
      <c r="C44" s="86"/>
    </row>
    <row r="45" spans="1:3" ht="15">
      <c r="A45" s="86"/>
      <c r="B45" s="86"/>
      <c r="C45" s="86"/>
    </row>
    <row r="46" spans="1:3" ht="15">
      <c r="A46" s="86"/>
      <c r="B46" s="86"/>
      <c r="C46" s="86"/>
    </row>
    <row r="47" spans="1:3" ht="15">
      <c r="A47" s="86"/>
      <c r="B47" s="86"/>
      <c r="C47" s="86"/>
    </row>
    <row r="48" spans="1:3" ht="15">
      <c r="A48" s="86"/>
      <c r="B48" s="86"/>
      <c r="C48" s="86"/>
    </row>
    <row r="49" spans="1:3" ht="15">
      <c r="A49" s="86"/>
      <c r="B49" s="86"/>
      <c r="C49" s="86"/>
    </row>
    <row r="50" spans="1:3" ht="15">
      <c r="A50" s="86"/>
      <c r="B50" s="86"/>
      <c r="C50" s="86"/>
    </row>
    <row r="51" spans="1:3" ht="15">
      <c r="A51" s="86"/>
      <c r="B51" s="86"/>
      <c r="C51" s="86"/>
    </row>
    <row r="52" spans="1:3" ht="15">
      <c r="A52" s="86"/>
      <c r="B52" s="86"/>
      <c r="C52" s="86"/>
    </row>
    <row r="53" spans="1:3" ht="15">
      <c r="A53" s="86"/>
      <c r="B53" s="86"/>
      <c r="C53" s="86"/>
    </row>
    <row r="54" spans="1:3" ht="15">
      <c r="A54" s="86"/>
      <c r="B54" s="86"/>
      <c r="C54" s="86"/>
    </row>
    <row r="55" spans="1:3" ht="15">
      <c r="A55" s="86"/>
      <c r="B55" s="86"/>
      <c r="C55" s="86"/>
    </row>
    <row r="56" spans="1:3" ht="15">
      <c r="A56" s="86"/>
      <c r="B56" s="86"/>
      <c r="C56" s="86"/>
    </row>
    <row r="57" spans="1:3" ht="15">
      <c r="A57" s="86"/>
      <c r="B57" s="86"/>
      <c r="C57" s="86"/>
    </row>
    <row r="58" spans="1:3" ht="15">
      <c r="A58" s="86"/>
      <c r="B58" s="86"/>
      <c r="C58" s="86"/>
    </row>
    <row r="59" spans="1:3" ht="15">
      <c r="A59" s="87"/>
      <c r="B59" s="87"/>
      <c r="C59" s="88"/>
    </row>
    <row r="60" spans="1:3" ht="15">
      <c r="A60" s="87"/>
      <c r="B60" s="87"/>
      <c r="C60" s="88"/>
    </row>
    <row r="61" spans="1:3" ht="15">
      <c r="A61" s="87"/>
      <c r="B61" s="87"/>
      <c r="C61" s="88"/>
    </row>
    <row r="62" spans="1:3" ht="15">
      <c r="A62" s="87"/>
      <c r="B62" s="87"/>
      <c r="C62" s="88"/>
    </row>
    <row r="63" spans="1:3" ht="15">
      <c r="A63" s="87"/>
      <c r="B63" s="87"/>
      <c r="C63" s="88"/>
    </row>
    <row r="64" spans="1:3" ht="15">
      <c r="A64" s="87"/>
      <c r="B64" s="87"/>
      <c r="C64" s="88"/>
    </row>
    <row r="65" spans="1:3" ht="15">
      <c r="A65" s="87"/>
      <c r="B65" s="87"/>
      <c r="C65" s="88"/>
    </row>
    <row r="66" spans="1:3" ht="15">
      <c r="A66" s="87"/>
      <c r="B66" s="87"/>
      <c r="C66" s="88"/>
    </row>
    <row r="67" spans="1:3" ht="15">
      <c r="A67" s="87"/>
      <c r="B67" s="87"/>
      <c r="C67" s="88"/>
    </row>
    <row r="68" spans="1:3" ht="15">
      <c r="A68" s="87"/>
      <c r="B68" s="87"/>
      <c r="C68" s="88"/>
    </row>
    <row r="69" spans="1:3" ht="15">
      <c r="A69" s="87"/>
      <c r="B69" s="87"/>
      <c r="C69" s="88"/>
    </row>
    <row r="70" spans="1:3" ht="15">
      <c r="A70" s="87"/>
      <c r="B70" s="87"/>
      <c r="C70" s="88"/>
    </row>
    <row r="71" spans="1:3" ht="15">
      <c r="A71" s="87"/>
      <c r="B71" s="87"/>
      <c r="C71" s="88"/>
    </row>
    <row r="72" spans="1:3" ht="15">
      <c r="A72" s="87"/>
      <c r="B72" s="87"/>
      <c r="C72" s="88"/>
    </row>
    <row r="73" spans="1:3" ht="15">
      <c r="A73" s="87"/>
      <c r="B73" s="87"/>
      <c r="C73" s="88"/>
    </row>
    <row r="74" spans="1:3" ht="15">
      <c r="A74" s="87"/>
      <c r="B74" s="87"/>
      <c r="C74" s="88"/>
    </row>
    <row r="75" spans="1:3" ht="15">
      <c r="A75" s="87"/>
      <c r="B75" s="87"/>
      <c r="C75" s="88"/>
    </row>
    <row r="76" spans="1:3" ht="15">
      <c r="A76" s="87"/>
      <c r="B76" s="87"/>
      <c r="C76" s="88"/>
    </row>
    <row r="77" spans="1:3" ht="15">
      <c r="A77" s="87"/>
      <c r="B77" s="87"/>
      <c r="C77" s="88"/>
    </row>
    <row r="78" spans="1:3" ht="15">
      <c r="A78" s="87"/>
      <c r="B78" s="87"/>
      <c r="C78" s="88"/>
    </row>
    <row r="79" spans="1:3" ht="15">
      <c r="A79" s="87"/>
      <c r="B79" s="87"/>
      <c r="C79" s="88"/>
    </row>
  </sheetData>
  <mergeCells count="6">
    <mergeCell ref="A7:E7"/>
    <mergeCell ref="A30:G31"/>
    <mergeCell ref="A2:E2"/>
    <mergeCell ref="A3:E3"/>
    <mergeCell ref="A4:E4"/>
    <mergeCell ref="A6:E6"/>
  </mergeCells>
  <printOptions/>
  <pageMargins left="0.75" right="0.75" top="1" bottom="1" header="0.5" footer="0.5"/>
  <pageSetup fitToHeight="1" fitToWidth="1" horizontalDpi="300" verticalDpi="300" orientation="portrait" paperSize="9" scale="72" r:id="rId1"/>
</worksheet>
</file>

<file path=xl/worksheets/sheet4.xml><?xml version="1.0" encoding="utf-8"?>
<worksheet xmlns="http://schemas.openxmlformats.org/spreadsheetml/2006/main" xmlns:r="http://schemas.openxmlformats.org/officeDocument/2006/relationships">
  <sheetPr>
    <tabColor indexed="34"/>
    <pageSetUpPr fitToPage="1"/>
  </sheetPr>
  <dimension ref="A1:P35"/>
  <sheetViews>
    <sheetView workbookViewId="0" topLeftCell="A1">
      <selection activeCell="A1" sqref="A1"/>
    </sheetView>
  </sheetViews>
  <sheetFormatPr defaultColWidth="9.140625" defaultRowHeight="12.75"/>
  <cols>
    <col min="1" max="1" width="41.421875" style="82" bestFit="1" customWidth="1"/>
    <col min="2" max="2" width="15.28125" style="82" customWidth="1"/>
    <col min="3" max="3" width="0.9921875" style="82" customWidth="1"/>
    <col min="4" max="4" width="15.421875" style="82" customWidth="1"/>
    <col min="5" max="5" width="1.28515625" style="82" customWidth="1"/>
    <col min="6" max="6" width="14.8515625" style="82" customWidth="1"/>
    <col min="7" max="7" width="1.28515625" style="82" customWidth="1"/>
    <col min="8" max="8" width="14.8515625" style="82" hidden="1" customWidth="1"/>
    <col min="9" max="9" width="1.1484375" style="82" hidden="1" customWidth="1"/>
    <col min="10" max="10" width="15.140625" style="82" customWidth="1"/>
    <col min="11" max="11" width="1.28515625" style="82" customWidth="1"/>
    <col min="12" max="12" width="18.421875" style="82" bestFit="1" customWidth="1"/>
    <col min="13" max="13" width="0.9921875" style="82" customWidth="1"/>
    <col min="14" max="14" width="15.57421875" style="82" customWidth="1"/>
    <col min="15" max="15" width="10.7109375" style="82" bestFit="1" customWidth="1"/>
    <col min="16" max="16384" width="9.140625" style="82" customWidth="1"/>
  </cols>
  <sheetData>
    <row r="1" spans="1:14" s="3" customFormat="1" ht="14.25">
      <c r="A1" s="123"/>
      <c r="B1" s="124"/>
      <c r="C1" s="124"/>
      <c r="D1" s="124"/>
      <c r="E1" s="124"/>
      <c r="F1" s="124"/>
      <c r="G1" s="124"/>
      <c r="H1" s="124"/>
      <c r="I1" s="124"/>
      <c r="J1" s="124"/>
      <c r="K1" s="124"/>
      <c r="L1" s="124"/>
      <c r="M1" s="124"/>
      <c r="N1" s="125"/>
    </row>
    <row r="2" spans="1:14" s="1" customFormat="1" ht="18">
      <c r="A2" s="334" t="s">
        <v>151</v>
      </c>
      <c r="B2" s="335"/>
      <c r="C2" s="335"/>
      <c r="D2" s="335"/>
      <c r="E2" s="335"/>
      <c r="F2" s="335"/>
      <c r="G2" s="335"/>
      <c r="H2" s="335"/>
      <c r="I2" s="335"/>
      <c r="J2" s="335"/>
      <c r="K2" s="335"/>
      <c r="L2" s="335"/>
      <c r="M2" s="335"/>
      <c r="N2" s="336"/>
    </row>
    <row r="3" spans="1:14" s="1" customFormat="1" ht="14.25">
      <c r="A3" s="337" t="s">
        <v>14</v>
      </c>
      <c r="B3" s="338"/>
      <c r="C3" s="338"/>
      <c r="D3" s="338"/>
      <c r="E3" s="338"/>
      <c r="F3" s="338"/>
      <c r="G3" s="338"/>
      <c r="H3" s="338"/>
      <c r="I3" s="338"/>
      <c r="J3" s="338"/>
      <c r="K3" s="338"/>
      <c r="L3" s="338"/>
      <c r="M3" s="338"/>
      <c r="N3" s="339"/>
    </row>
    <row r="4" spans="1:14" s="1" customFormat="1" ht="14.25">
      <c r="A4" s="340" t="s">
        <v>15</v>
      </c>
      <c r="B4" s="341"/>
      <c r="C4" s="341"/>
      <c r="D4" s="341"/>
      <c r="E4" s="341"/>
      <c r="F4" s="341"/>
      <c r="G4" s="341"/>
      <c r="H4" s="341"/>
      <c r="I4" s="341"/>
      <c r="J4" s="341"/>
      <c r="K4" s="341"/>
      <c r="L4" s="341"/>
      <c r="M4" s="341"/>
      <c r="N4" s="342"/>
    </row>
    <row r="5" spans="1:14" s="1" customFormat="1" ht="14.25">
      <c r="A5" s="121"/>
      <c r="B5" s="128"/>
      <c r="C5" s="128"/>
      <c r="D5" s="128"/>
      <c r="E5" s="128"/>
      <c r="F5" s="128"/>
      <c r="G5" s="128"/>
      <c r="H5" s="128"/>
      <c r="I5" s="128"/>
      <c r="J5" s="127"/>
      <c r="K5" s="127"/>
      <c r="L5" s="146"/>
      <c r="M5" s="146"/>
      <c r="N5" s="42"/>
    </row>
    <row r="6" spans="1:14" s="3" customFormat="1" ht="15.75">
      <c r="A6" s="325" t="s">
        <v>69</v>
      </c>
      <c r="B6" s="326"/>
      <c r="C6" s="326"/>
      <c r="D6" s="326"/>
      <c r="E6" s="326"/>
      <c r="F6" s="326"/>
      <c r="G6" s="326"/>
      <c r="H6" s="326"/>
      <c r="I6" s="326"/>
      <c r="J6" s="326"/>
      <c r="K6" s="326"/>
      <c r="L6" s="326"/>
      <c r="M6" s="326"/>
      <c r="N6" s="327"/>
    </row>
    <row r="7" spans="1:14" s="3" customFormat="1" ht="15.75">
      <c r="A7" s="325" t="s">
        <v>180</v>
      </c>
      <c r="B7" s="326"/>
      <c r="C7" s="326"/>
      <c r="D7" s="326"/>
      <c r="E7" s="326"/>
      <c r="F7" s="326"/>
      <c r="G7" s="326"/>
      <c r="H7" s="326"/>
      <c r="I7" s="326"/>
      <c r="J7" s="326"/>
      <c r="K7" s="326"/>
      <c r="L7" s="326"/>
      <c r="M7" s="326"/>
      <c r="N7" s="327"/>
    </row>
    <row r="8" spans="1:14" ht="15">
      <c r="A8" s="147"/>
      <c r="B8" s="91"/>
      <c r="C8" s="91"/>
      <c r="D8" s="91"/>
      <c r="E8" s="91"/>
      <c r="F8" s="91"/>
      <c r="G8" s="91"/>
      <c r="H8" s="91"/>
      <c r="I8" s="91"/>
      <c r="J8" s="91"/>
      <c r="K8" s="91"/>
      <c r="L8" s="93"/>
      <c r="M8" s="93"/>
      <c r="N8" s="148"/>
    </row>
    <row r="9" spans="1:14" ht="15">
      <c r="A9" s="149"/>
      <c r="B9" s="93"/>
      <c r="C9" s="93"/>
      <c r="D9" s="93"/>
      <c r="E9" s="93"/>
      <c r="F9" s="93"/>
      <c r="G9" s="93"/>
      <c r="H9" s="93"/>
      <c r="I9" s="93"/>
      <c r="J9" s="93"/>
      <c r="K9" s="93"/>
      <c r="L9" s="93"/>
      <c r="M9" s="93"/>
      <c r="N9" s="148"/>
    </row>
    <row r="10" spans="1:14" ht="15.75">
      <c r="A10" s="147"/>
      <c r="B10" s="90"/>
      <c r="C10" s="90"/>
      <c r="D10" s="322" t="s">
        <v>42</v>
      </c>
      <c r="E10" s="322"/>
      <c r="F10" s="322"/>
      <c r="G10" s="322"/>
      <c r="H10" s="322"/>
      <c r="I10" s="322"/>
      <c r="J10" s="322"/>
      <c r="K10" s="322"/>
      <c r="L10" s="322"/>
      <c r="M10" s="89"/>
      <c r="N10" s="150"/>
    </row>
    <row r="11" spans="1:14" ht="15.75">
      <c r="A11" s="147"/>
      <c r="B11" s="91"/>
      <c r="C11" s="91"/>
      <c r="D11" s="322" t="s">
        <v>70</v>
      </c>
      <c r="E11" s="322"/>
      <c r="F11" s="322"/>
      <c r="G11" s="322"/>
      <c r="H11" s="322"/>
      <c r="I11" s="322"/>
      <c r="J11" s="322"/>
      <c r="K11" s="89"/>
      <c r="L11" s="89" t="s">
        <v>71</v>
      </c>
      <c r="M11" s="89"/>
      <c r="N11" s="150"/>
    </row>
    <row r="12" spans="1:14" ht="15.75">
      <c r="A12" s="147"/>
      <c r="B12" s="91"/>
      <c r="C12" s="91"/>
      <c r="D12" s="91"/>
      <c r="E12" s="91"/>
      <c r="F12" s="89"/>
      <c r="G12" s="89"/>
      <c r="H12" s="89" t="s">
        <v>72</v>
      </c>
      <c r="I12" s="89"/>
      <c r="J12" s="89"/>
      <c r="K12" s="89"/>
      <c r="L12" s="89"/>
      <c r="M12" s="89"/>
      <c r="N12" s="150"/>
    </row>
    <row r="13" spans="1:14" ht="15.75">
      <c r="A13" s="151" t="s">
        <v>73</v>
      </c>
      <c r="B13" s="89" t="s">
        <v>74</v>
      </c>
      <c r="C13" s="89"/>
      <c r="D13" s="89" t="s">
        <v>74</v>
      </c>
      <c r="E13" s="89"/>
      <c r="F13" s="89" t="s">
        <v>75</v>
      </c>
      <c r="G13" s="89"/>
      <c r="H13" s="89" t="s">
        <v>76</v>
      </c>
      <c r="I13" s="89"/>
      <c r="J13" s="89" t="s">
        <v>77</v>
      </c>
      <c r="K13" s="89"/>
      <c r="L13" s="89" t="s">
        <v>78</v>
      </c>
      <c r="M13" s="89"/>
      <c r="N13" s="148"/>
    </row>
    <row r="14" spans="1:14" ht="15.75">
      <c r="A14" s="147"/>
      <c r="B14" s="92" t="s">
        <v>79</v>
      </c>
      <c r="C14" s="92"/>
      <c r="D14" s="92" t="s">
        <v>80</v>
      </c>
      <c r="E14" s="89"/>
      <c r="F14" s="92" t="s">
        <v>81</v>
      </c>
      <c r="G14" s="89"/>
      <c r="H14" s="92" t="s">
        <v>82</v>
      </c>
      <c r="I14" s="89"/>
      <c r="J14" s="92" t="s">
        <v>83</v>
      </c>
      <c r="K14" s="89"/>
      <c r="L14" s="92" t="s">
        <v>84</v>
      </c>
      <c r="M14" s="89"/>
      <c r="N14" s="152" t="s">
        <v>85</v>
      </c>
    </row>
    <row r="15" spans="1:14" ht="15.75">
      <c r="A15" s="147"/>
      <c r="B15" s="89" t="s">
        <v>67</v>
      </c>
      <c r="C15" s="89"/>
      <c r="D15" s="89" t="s">
        <v>67</v>
      </c>
      <c r="E15" s="89"/>
      <c r="F15" s="89" t="s">
        <v>67</v>
      </c>
      <c r="G15" s="89"/>
      <c r="H15" s="89" t="s">
        <v>67</v>
      </c>
      <c r="I15" s="89"/>
      <c r="J15" s="89" t="s">
        <v>67</v>
      </c>
      <c r="K15" s="89"/>
      <c r="L15" s="89" t="s">
        <v>67</v>
      </c>
      <c r="M15" s="89"/>
      <c r="N15" s="153" t="s">
        <v>67</v>
      </c>
    </row>
    <row r="16" spans="1:14" ht="15.75">
      <c r="A16" s="147"/>
      <c r="B16" s="89"/>
      <c r="C16" s="89"/>
      <c r="D16" s="89"/>
      <c r="E16" s="89"/>
      <c r="F16" s="89"/>
      <c r="G16" s="89"/>
      <c r="H16" s="89"/>
      <c r="I16" s="89"/>
      <c r="J16" s="89"/>
      <c r="K16" s="89"/>
      <c r="L16" s="89"/>
      <c r="M16" s="89"/>
      <c r="N16" s="153"/>
    </row>
    <row r="17" spans="1:14" ht="15">
      <c r="A17" s="154" t="s">
        <v>160</v>
      </c>
      <c r="B17" s="254">
        <v>13235</v>
      </c>
      <c r="C17" s="254"/>
      <c r="D17" s="254">
        <v>12715</v>
      </c>
      <c r="E17" s="255"/>
      <c r="F17" s="254">
        <v>-7900</v>
      </c>
      <c r="G17" s="255"/>
      <c r="H17" s="255">
        <v>0</v>
      </c>
      <c r="I17" s="255"/>
      <c r="J17" s="256">
        <v>311</v>
      </c>
      <c r="K17" s="256"/>
      <c r="L17" s="257">
        <v>6550</v>
      </c>
      <c r="M17" s="256"/>
      <c r="N17" s="258">
        <f>SUM(B17:L17)</f>
        <v>24911</v>
      </c>
    </row>
    <row r="18" spans="1:14" ht="15">
      <c r="A18" s="154"/>
      <c r="B18" s="257"/>
      <c r="C18" s="257"/>
      <c r="D18" s="257"/>
      <c r="E18" s="255"/>
      <c r="F18" s="257"/>
      <c r="G18" s="255"/>
      <c r="H18" s="255"/>
      <c r="I18" s="255"/>
      <c r="J18" s="256"/>
      <c r="K18" s="256"/>
      <c r="L18" s="256"/>
      <c r="M18" s="256"/>
      <c r="N18" s="259"/>
    </row>
    <row r="19" spans="1:14" ht="15">
      <c r="A19" s="154"/>
      <c r="B19" s="257"/>
      <c r="C19" s="257"/>
      <c r="D19" s="257"/>
      <c r="E19" s="255"/>
      <c r="F19" s="257"/>
      <c r="G19" s="255"/>
      <c r="H19" s="255"/>
      <c r="I19" s="255"/>
      <c r="J19" s="256"/>
      <c r="K19" s="256"/>
      <c r="L19" s="256"/>
      <c r="M19" s="256"/>
      <c r="N19" s="259"/>
    </row>
    <row r="20" spans="1:14" ht="15">
      <c r="A20" s="154" t="s">
        <v>87</v>
      </c>
      <c r="B20" s="254" t="s">
        <v>86</v>
      </c>
      <c r="C20" s="257"/>
      <c r="D20" s="257">
        <v>0</v>
      </c>
      <c r="E20" s="255"/>
      <c r="F20" s="254" t="s">
        <v>86</v>
      </c>
      <c r="G20" s="255"/>
      <c r="H20" s="255"/>
      <c r="I20" s="255"/>
      <c r="J20" s="254" t="s">
        <v>86</v>
      </c>
      <c r="K20" s="256"/>
      <c r="L20" s="254">
        <v>2232</v>
      </c>
      <c r="M20" s="256"/>
      <c r="N20" s="258">
        <f>SUM(B20:L20)</f>
        <v>2232</v>
      </c>
    </row>
    <row r="21" spans="1:14" ht="15">
      <c r="A21" s="149"/>
      <c r="B21" s="257"/>
      <c r="C21" s="257"/>
      <c r="D21" s="257"/>
      <c r="E21" s="255"/>
      <c r="F21" s="257"/>
      <c r="G21" s="255"/>
      <c r="H21" s="255"/>
      <c r="I21" s="255"/>
      <c r="J21" s="256"/>
      <c r="K21" s="256"/>
      <c r="L21" s="256"/>
      <c r="M21" s="256"/>
      <c r="N21" s="259"/>
    </row>
    <row r="22" spans="1:14" ht="14.25" customHeight="1">
      <c r="A22" s="154"/>
      <c r="B22" s="260"/>
      <c r="C22" s="254"/>
      <c r="D22" s="260"/>
      <c r="E22" s="256"/>
      <c r="F22" s="261"/>
      <c r="G22" s="256"/>
      <c r="H22" s="261"/>
      <c r="I22" s="256"/>
      <c r="J22" s="261"/>
      <c r="K22" s="256"/>
      <c r="L22" s="262"/>
      <c r="M22" s="255"/>
      <c r="N22" s="263"/>
    </row>
    <row r="23" spans="1:15" ht="15.75">
      <c r="A23" s="154" t="s">
        <v>161</v>
      </c>
      <c r="B23" s="254">
        <f>SUM(B17:B22)</f>
        <v>13235</v>
      </c>
      <c r="C23" s="254"/>
      <c r="D23" s="254">
        <f>SUM(D17:D22)</f>
        <v>12715</v>
      </c>
      <c r="E23" s="256"/>
      <c r="F23" s="256">
        <f>SUM(F17:F22)</f>
        <v>-7900</v>
      </c>
      <c r="G23" s="256"/>
      <c r="H23" s="256">
        <f>SUM(H17:H22)</f>
        <v>0</v>
      </c>
      <c r="I23" s="256"/>
      <c r="J23" s="256">
        <f>SUM(J17:J22)</f>
        <v>311</v>
      </c>
      <c r="K23" s="256"/>
      <c r="L23" s="256">
        <f>SUM(L17:L22)</f>
        <v>8782</v>
      </c>
      <c r="M23" s="256"/>
      <c r="N23" s="259">
        <f>SUM(N17:N22)</f>
        <v>27143</v>
      </c>
      <c r="O23" s="94"/>
    </row>
    <row r="24" spans="1:14" ht="15">
      <c r="A24" s="154"/>
      <c r="B24" s="218"/>
      <c r="C24" s="256"/>
      <c r="D24" s="218"/>
      <c r="E24" s="256"/>
      <c r="F24" s="218"/>
      <c r="G24" s="256"/>
      <c r="H24" s="256"/>
      <c r="I24" s="256"/>
      <c r="J24" s="218"/>
      <c r="K24" s="256"/>
      <c r="L24" s="218"/>
      <c r="M24" s="256"/>
      <c r="N24" s="218"/>
    </row>
    <row r="25" spans="1:14" ht="15">
      <c r="A25" s="154" t="s">
        <v>181</v>
      </c>
      <c r="B25" s="256">
        <v>0</v>
      </c>
      <c r="C25" s="256"/>
      <c r="D25" s="256">
        <v>0</v>
      </c>
      <c r="E25" s="256"/>
      <c r="F25" s="256">
        <v>0</v>
      </c>
      <c r="G25" s="256"/>
      <c r="H25" s="256"/>
      <c r="I25" s="256"/>
      <c r="J25" s="256">
        <v>0</v>
      </c>
      <c r="K25" s="256"/>
      <c r="L25" s="256">
        <f>'Unaudited PL'!F34</f>
        <v>-2026</v>
      </c>
      <c r="M25" s="256"/>
      <c r="N25" s="259">
        <f>SUM(B25:L25)</f>
        <v>-2026</v>
      </c>
    </row>
    <row r="26" spans="1:14" ht="15">
      <c r="A26" s="154"/>
      <c r="B26" s="261"/>
      <c r="C26" s="256"/>
      <c r="D26" s="261"/>
      <c r="E26" s="256"/>
      <c r="F26" s="261"/>
      <c r="G26" s="256"/>
      <c r="H26" s="256"/>
      <c r="I26" s="256"/>
      <c r="J26" s="261"/>
      <c r="K26" s="256"/>
      <c r="L26" s="261"/>
      <c r="M26" s="256"/>
      <c r="N26" s="264"/>
    </row>
    <row r="27" spans="1:14" ht="5.25" customHeight="1">
      <c r="A27" s="154"/>
      <c r="B27" s="256"/>
      <c r="C27" s="256"/>
      <c r="D27" s="256"/>
      <c r="E27" s="256"/>
      <c r="F27" s="256"/>
      <c r="G27" s="256"/>
      <c r="H27" s="256"/>
      <c r="I27" s="256"/>
      <c r="J27" s="256"/>
      <c r="K27" s="256"/>
      <c r="L27" s="256"/>
      <c r="M27" s="256"/>
      <c r="N27" s="259"/>
    </row>
    <row r="28" spans="1:14" ht="15.75" thickBot="1">
      <c r="A28" s="154" t="s">
        <v>182</v>
      </c>
      <c r="B28" s="265">
        <f aca="true" t="shared" si="0" ref="B28:N28">SUM(B23:B27)</f>
        <v>13235</v>
      </c>
      <c r="C28" s="256">
        <f t="shared" si="0"/>
        <v>0</v>
      </c>
      <c r="D28" s="265">
        <f t="shared" si="0"/>
        <v>12715</v>
      </c>
      <c r="E28" s="256">
        <f t="shared" si="0"/>
        <v>0</v>
      </c>
      <c r="F28" s="265">
        <f t="shared" si="0"/>
        <v>-7900</v>
      </c>
      <c r="G28" s="256">
        <f t="shared" si="0"/>
        <v>0</v>
      </c>
      <c r="H28" s="265">
        <f t="shared" si="0"/>
        <v>0</v>
      </c>
      <c r="I28" s="265">
        <f t="shared" si="0"/>
        <v>0</v>
      </c>
      <c r="J28" s="265">
        <f t="shared" si="0"/>
        <v>311</v>
      </c>
      <c r="K28" s="256">
        <f t="shared" si="0"/>
        <v>0</v>
      </c>
      <c r="L28" s="265">
        <f t="shared" si="0"/>
        <v>6756</v>
      </c>
      <c r="M28" s="256">
        <f t="shared" si="0"/>
        <v>0</v>
      </c>
      <c r="N28" s="266">
        <f t="shared" si="0"/>
        <v>25117</v>
      </c>
    </row>
    <row r="29" spans="1:15" ht="15.75" thickTop="1">
      <c r="A29" s="149"/>
      <c r="B29" s="212"/>
      <c r="C29" s="91"/>
      <c r="D29" s="212"/>
      <c r="E29" s="91"/>
      <c r="F29" s="212"/>
      <c r="G29" s="91"/>
      <c r="H29" s="91"/>
      <c r="I29" s="91"/>
      <c r="J29" s="212"/>
      <c r="K29" s="91"/>
      <c r="L29" s="212"/>
      <c r="M29" s="91"/>
      <c r="N29" s="217"/>
      <c r="O29" s="95"/>
    </row>
    <row r="30" spans="1:14" ht="15">
      <c r="A30" s="155"/>
      <c r="B30" s="93"/>
      <c r="C30" s="93"/>
      <c r="D30" s="93"/>
      <c r="E30" s="93"/>
      <c r="F30" s="93"/>
      <c r="G30" s="93"/>
      <c r="H30" s="93"/>
      <c r="I30" s="93"/>
      <c r="J30" s="93"/>
      <c r="K30" s="93"/>
      <c r="L30" s="93"/>
      <c r="M30" s="93"/>
      <c r="N30" s="148"/>
    </row>
    <row r="31" spans="1:16" ht="15">
      <c r="A31" s="149"/>
      <c r="B31" s="93"/>
      <c r="C31" s="93"/>
      <c r="D31" s="93"/>
      <c r="E31" s="93"/>
      <c r="F31" s="93"/>
      <c r="G31" s="93"/>
      <c r="H31" s="93"/>
      <c r="I31" s="93"/>
      <c r="J31" s="93"/>
      <c r="K31" s="93"/>
      <c r="L31" s="231"/>
      <c r="M31" s="93"/>
      <c r="N31" s="148"/>
      <c r="P31" s="95"/>
    </row>
    <row r="32" spans="1:14" ht="15">
      <c r="A32" s="149"/>
      <c r="B32" s="93"/>
      <c r="C32" s="93"/>
      <c r="D32" s="93"/>
      <c r="E32" s="93"/>
      <c r="F32" s="93"/>
      <c r="G32" s="93"/>
      <c r="H32" s="93"/>
      <c r="I32" s="93"/>
      <c r="J32" s="93"/>
      <c r="K32" s="93"/>
      <c r="L32" s="93"/>
      <c r="M32" s="93"/>
      <c r="N32" s="148"/>
    </row>
    <row r="33" spans="1:14" ht="10.5" customHeight="1">
      <c r="A33" s="149"/>
      <c r="B33" s="93"/>
      <c r="C33" s="93"/>
      <c r="D33" s="93"/>
      <c r="E33" s="93"/>
      <c r="F33" s="93"/>
      <c r="G33" s="93"/>
      <c r="H33" s="93"/>
      <c r="I33" s="93"/>
      <c r="J33" s="93"/>
      <c r="K33" s="93"/>
      <c r="L33" s="93"/>
      <c r="M33" s="93"/>
      <c r="N33" s="148"/>
    </row>
    <row r="34" spans="1:14" ht="15" customHeight="1">
      <c r="A34" s="328" t="s">
        <v>153</v>
      </c>
      <c r="B34" s="329"/>
      <c r="C34" s="329"/>
      <c r="D34" s="329"/>
      <c r="E34" s="329"/>
      <c r="F34" s="329"/>
      <c r="G34" s="329"/>
      <c r="H34" s="323"/>
      <c r="I34" s="323"/>
      <c r="J34" s="323"/>
      <c r="K34" s="323"/>
      <c r="L34" s="323"/>
      <c r="M34" s="323"/>
      <c r="N34" s="324"/>
    </row>
    <row r="35" spans="1:14" ht="26.25" customHeight="1">
      <c r="A35" s="351"/>
      <c r="B35" s="352"/>
      <c r="C35" s="352"/>
      <c r="D35" s="352"/>
      <c r="E35" s="352"/>
      <c r="F35" s="352"/>
      <c r="G35" s="352"/>
      <c r="H35" s="302"/>
      <c r="I35" s="302"/>
      <c r="J35" s="302"/>
      <c r="K35" s="302"/>
      <c r="L35" s="302"/>
      <c r="M35" s="302"/>
      <c r="N35" s="303"/>
    </row>
  </sheetData>
  <mergeCells count="8">
    <mergeCell ref="A7:N7"/>
    <mergeCell ref="D10:L10"/>
    <mergeCell ref="D11:J11"/>
    <mergeCell ref="A34:N35"/>
    <mergeCell ref="A2:N2"/>
    <mergeCell ref="A3:N3"/>
    <mergeCell ref="A4:N4"/>
    <mergeCell ref="A6:N6"/>
  </mergeCells>
  <printOptions/>
  <pageMargins left="0.75" right="0.75" top="1" bottom="1" header="0.5" footer="0.5"/>
  <pageSetup fitToHeight="1" fitToWidth="1" horizontalDpi="300" verticalDpi="300" orientation="portrait" paperSize="9" scale="61" r:id="rId1"/>
</worksheet>
</file>

<file path=xl/worksheets/sheet5.xml><?xml version="1.0" encoding="utf-8"?>
<worksheet xmlns="http://schemas.openxmlformats.org/spreadsheetml/2006/main" xmlns:r="http://schemas.openxmlformats.org/officeDocument/2006/relationships">
  <dimension ref="A1:N307"/>
  <sheetViews>
    <sheetView workbookViewId="0" topLeftCell="A1">
      <selection activeCell="A1" sqref="A1"/>
    </sheetView>
  </sheetViews>
  <sheetFormatPr defaultColWidth="9.140625" defaultRowHeight="12.75"/>
  <cols>
    <col min="1" max="1" width="7.28125" style="93" customWidth="1"/>
    <col min="2" max="2" width="11.421875" style="82" customWidth="1"/>
    <col min="3" max="3" width="3.8515625" style="82" customWidth="1"/>
    <col min="4" max="4" width="17.421875" style="82" customWidth="1"/>
    <col min="5" max="5" width="1.28515625" style="82" customWidth="1"/>
    <col min="6" max="6" width="10.421875" style="82" bestFit="1" customWidth="1"/>
    <col min="7" max="7" width="0.9921875" style="82" customWidth="1"/>
    <col min="8" max="8" width="19.8515625" style="82" customWidth="1"/>
    <col min="9" max="9" width="2.8515625" style="82" customWidth="1"/>
    <col min="10" max="10" width="19.57421875" style="82" customWidth="1"/>
    <col min="11" max="11" width="3.8515625" style="82" customWidth="1"/>
    <col min="12" max="12" width="23.140625" style="82" customWidth="1"/>
    <col min="13" max="14" width="9.140625" style="93" customWidth="1"/>
    <col min="15" max="16384" width="9.140625" style="82" customWidth="1"/>
  </cols>
  <sheetData>
    <row r="1" spans="1:14" s="3" customFormat="1" ht="14.25">
      <c r="A1" s="24"/>
      <c r="B1" s="24"/>
      <c r="C1" s="24"/>
      <c r="D1" s="24"/>
      <c r="E1" s="24"/>
      <c r="F1" s="24"/>
      <c r="G1" s="24"/>
      <c r="H1" s="24"/>
      <c r="I1" s="24"/>
      <c r="J1" s="24"/>
      <c r="K1" s="24"/>
      <c r="L1" s="24"/>
      <c r="M1" s="24"/>
      <c r="N1" s="24"/>
    </row>
    <row r="2" spans="1:14" s="1" customFormat="1" ht="18">
      <c r="A2" s="335" t="s">
        <v>151</v>
      </c>
      <c r="B2" s="335"/>
      <c r="C2" s="335"/>
      <c r="D2" s="335"/>
      <c r="E2" s="335"/>
      <c r="F2" s="335"/>
      <c r="G2" s="335"/>
      <c r="H2" s="335"/>
      <c r="I2" s="335"/>
      <c r="J2" s="335"/>
      <c r="K2" s="335"/>
      <c r="L2" s="335"/>
      <c r="M2" s="146"/>
      <c r="N2" s="146"/>
    </row>
    <row r="3" spans="1:14" s="1" customFormat="1" ht="14.25">
      <c r="A3" s="338" t="s">
        <v>14</v>
      </c>
      <c r="B3" s="338"/>
      <c r="C3" s="338"/>
      <c r="D3" s="338"/>
      <c r="E3" s="338"/>
      <c r="F3" s="338"/>
      <c r="G3" s="338"/>
      <c r="H3" s="338"/>
      <c r="I3" s="338"/>
      <c r="J3" s="338"/>
      <c r="K3" s="338"/>
      <c r="L3" s="338"/>
      <c r="M3" s="146"/>
      <c r="N3" s="146"/>
    </row>
    <row r="4" spans="1:14" s="1" customFormat="1" ht="14.25">
      <c r="A4" s="341" t="s">
        <v>15</v>
      </c>
      <c r="B4" s="341"/>
      <c r="C4" s="341"/>
      <c r="D4" s="341"/>
      <c r="E4" s="341"/>
      <c r="F4" s="341"/>
      <c r="G4" s="341"/>
      <c r="H4" s="341"/>
      <c r="I4" s="341"/>
      <c r="J4" s="341"/>
      <c r="K4" s="341"/>
      <c r="L4" s="341"/>
      <c r="M4" s="146"/>
      <c r="N4" s="146"/>
    </row>
    <row r="5" spans="1:14" s="1" customFormat="1" ht="14.25">
      <c r="A5" s="128"/>
      <c r="B5" s="128"/>
      <c r="C5" s="128"/>
      <c r="D5" s="128"/>
      <c r="E5" s="128"/>
      <c r="F5" s="128"/>
      <c r="G5" s="128"/>
      <c r="H5" s="127"/>
      <c r="I5" s="127"/>
      <c r="J5" s="146"/>
      <c r="K5" s="146"/>
      <c r="L5" s="146"/>
      <c r="M5" s="146"/>
      <c r="N5" s="146"/>
    </row>
    <row r="6" spans="1:12" ht="15.75">
      <c r="A6" s="304" t="s">
        <v>88</v>
      </c>
      <c r="B6" s="304"/>
      <c r="C6" s="304"/>
      <c r="D6" s="304"/>
      <c r="E6" s="304"/>
      <c r="F6" s="304"/>
      <c r="G6" s="304"/>
      <c r="H6" s="304"/>
      <c r="I6" s="304"/>
      <c r="J6" s="304"/>
      <c r="K6" s="304"/>
      <c r="L6" s="304"/>
    </row>
    <row r="7" spans="1:14" s="3" customFormat="1" ht="15.75">
      <c r="A7" s="326" t="s">
        <v>180</v>
      </c>
      <c r="B7" s="326"/>
      <c r="C7" s="326"/>
      <c r="D7" s="326"/>
      <c r="E7" s="326"/>
      <c r="F7" s="326"/>
      <c r="G7" s="326"/>
      <c r="H7" s="326"/>
      <c r="I7" s="326"/>
      <c r="J7" s="326"/>
      <c r="K7" s="326"/>
      <c r="L7" s="326"/>
      <c r="M7" s="24"/>
      <c r="N7" s="24"/>
    </row>
    <row r="8" spans="1:12" ht="30" customHeight="1">
      <c r="A8" s="91"/>
      <c r="B8" s="91"/>
      <c r="C8" s="91"/>
      <c r="D8" s="91"/>
      <c r="E8" s="91"/>
      <c r="F8" s="91"/>
      <c r="G8" s="91"/>
      <c r="H8" s="91"/>
      <c r="I8" s="91"/>
      <c r="J8" s="93"/>
      <c r="K8" s="93"/>
      <c r="L8" s="93"/>
    </row>
    <row r="9" spans="1:13" ht="15.75">
      <c r="A9" s="298">
        <v>1</v>
      </c>
      <c r="B9" s="305" t="s">
        <v>171</v>
      </c>
      <c r="C9" s="305"/>
      <c r="D9" s="305"/>
      <c r="E9" s="305"/>
      <c r="F9" s="305"/>
      <c r="G9" s="305"/>
      <c r="H9" s="305"/>
      <c r="I9" s="305"/>
      <c r="J9" s="305"/>
      <c r="K9" s="305"/>
      <c r="L9" s="305"/>
      <c r="M9" s="305"/>
    </row>
    <row r="10" spans="1:12" ht="13.5" customHeight="1">
      <c r="A10" s="174"/>
      <c r="B10" s="174"/>
      <c r="C10" s="174"/>
      <c r="D10" s="306"/>
      <c r="E10" s="306"/>
      <c r="F10" s="306"/>
      <c r="G10" s="306"/>
      <c r="H10" s="306"/>
      <c r="I10" s="306"/>
      <c r="J10" s="93"/>
      <c r="K10" s="93"/>
      <c r="L10" s="93"/>
    </row>
    <row r="11" spans="1:12" ht="15.75">
      <c r="A11" s="97">
        <v>1.1</v>
      </c>
      <c r="B11" s="307" t="s">
        <v>89</v>
      </c>
      <c r="C11" s="307"/>
      <c r="D11" s="308"/>
      <c r="E11" s="308"/>
      <c r="F11" s="308"/>
      <c r="G11" s="308"/>
      <c r="H11" s="308"/>
      <c r="I11" s="308"/>
      <c r="J11" s="93"/>
      <c r="K11" s="93"/>
      <c r="L11" s="93"/>
    </row>
    <row r="12" spans="1:12" ht="15.75">
      <c r="A12" s="97"/>
      <c r="B12" s="176"/>
      <c r="C12" s="176"/>
      <c r="D12" s="177"/>
      <c r="E12" s="177"/>
      <c r="F12" s="177"/>
      <c r="G12" s="177"/>
      <c r="H12" s="177"/>
      <c r="I12" s="177"/>
      <c r="J12" s="93"/>
      <c r="K12" s="93"/>
      <c r="L12" s="93"/>
    </row>
    <row r="13" spans="1:12" ht="47.25" customHeight="1">
      <c r="A13" s="101"/>
      <c r="B13" s="309" t="s">
        <v>208</v>
      </c>
      <c r="C13" s="310"/>
      <c r="D13" s="310"/>
      <c r="E13" s="310"/>
      <c r="F13" s="310"/>
      <c r="G13" s="310"/>
      <c r="H13" s="310"/>
      <c r="I13" s="310"/>
      <c r="J13" s="310"/>
      <c r="K13" s="310"/>
      <c r="L13" s="310"/>
    </row>
    <row r="14" spans="1:12" ht="15.75" customHeight="1">
      <c r="A14" s="101"/>
      <c r="B14" s="310"/>
      <c r="C14" s="310"/>
      <c r="D14" s="310"/>
      <c r="E14" s="310"/>
      <c r="F14" s="310"/>
      <c r="G14" s="310"/>
      <c r="H14" s="310"/>
      <c r="I14" s="310"/>
      <c r="J14" s="310"/>
      <c r="K14" s="310"/>
      <c r="L14" s="310"/>
    </row>
    <row r="15" spans="1:12" ht="15.75" customHeight="1">
      <c r="A15" s="101"/>
      <c r="B15" s="309" t="s">
        <v>90</v>
      </c>
      <c r="C15" s="309"/>
      <c r="D15" s="311"/>
      <c r="E15" s="311"/>
      <c r="F15" s="311"/>
      <c r="G15" s="311"/>
      <c r="H15" s="311"/>
      <c r="I15" s="311"/>
      <c r="J15" s="311"/>
      <c r="K15" s="311"/>
      <c r="L15" s="311"/>
    </row>
    <row r="16" spans="1:12" ht="15.75" customHeight="1">
      <c r="A16" s="101"/>
      <c r="B16" s="311"/>
      <c r="C16" s="311"/>
      <c r="D16" s="311"/>
      <c r="E16" s="311"/>
      <c r="F16" s="311"/>
      <c r="G16" s="311"/>
      <c r="H16" s="311"/>
      <c r="I16" s="311"/>
      <c r="J16" s="311"/>
      <c r="K16" s="311"/>
      <c r="L16" s="311"/>
    </row>
    <row r="17" spans="1:12" ht="15" customHeight="1">
      <c r="A17" s="101"/>
      <c r="B17" s="144"/>
      <c r="C17" s="178"/>
      <c r="D17" s="178"/>
      <c r="E17" s="178"/>
      <c r="F17" s="178"/>
      <c r="G17" s="178"/>
      <c r="H17" s="178"/>
      <c r="I17" s="178"/>
      <c r="J17" s="178"/>
      <c r="K17" s="178"/>
      <c r="L17" s="178"/>
    </row>
    <row r="18" spans="1:12" ht="31.5" customHeight="1">
      <c r="A18" s="101"/>
      <c r="B18" s="312" t="s">
        <v>183</v>
      </c>
      <c r="C18" s="312"/>
      <c r="D18" s="313"/>
      <c r="E18" s="313"/>
      <c r="F18" s="313"/>
      <c r="G18" s="313"/>
      <c r="H18" s="313"/>
      <c r="I18" s="313"/>
      <c r="J18" s="313"/>
      <c r="K18" s="313"/>
      <c r="L18" s="313"/>
    </row>
    <row r="19" spans="1:12" ht="15.75">
      <c r="A19" s="97"/>
      <c r="B19" s="313"/>
      <c r="C19" s="313"/>
      <c r="D19" s="313"/>
      <c r="E19" s="313"/>
      <c r="F19" s="313"/>
      <c r="G19" s="313"/>
      <c r="H19" s="313"/>
      <c r="I19" s="313"/>
      <c r="J19" s="313"/>
      <c r="K19" s="313"/>
      <c r="L19" s="313"/>
    </row>
    <row r="20" spans="1:12" ht="15.75" customHeight="1" hidden="1">
      <c r="A20" s="97"/>
      <c r="B20" s="314" t="s">
        <v>91</v>
      </c>
      <c r="C20" s="314"/>
      <c r="D20" s="314"/>
      <c r="E20" s="122"/>
      <c r="F20" s="122"/>
      <c r="G20" s="122"/>
      <c r="H20" s="122"/>
      <c r="I20" s="122"/>
      <c r="J20" s="122"/>
      <c r="K20" s="122"/>
      <c r="L20" s="122"/>
    </row>
    <row r="21" spans="1:12" ht="65.25" customHeight="1" hidden="1">
      <c r="A21" s="97"/>
      <c r="B21" s="311" t="s">
        <v>177</v>
      </c>
      <c r="C21" s="311"/>
      <c r="D21" s="311"/>
      <c r="E21" s="311"/>
      <c r="F21" s="311"/>
      <c r="G21" s="311"/>
      <c r="H21" s="311"/>
      <c r="I21" s="311"/>
      <c r="J21" s="311"/>
      <c r="K21" s="311"/>
      <c r="L21" s="311"/>
    </row>
    <row r="22" spans="1:12" ht="15.75">
      <c r="A22" s="97"/>
      <c r="B22" s="159"/>
      <c r="C22" s="159"/>
      <c r="D22" s="159"/>
      <c r="E22" s="159"/>
      <c r="F22" s="159"/>
      <c r="G22" s="159"/>
      <c r="H22" s="159"/>
      <c r="I22" s="159"/>
      <c r="J22" s="93"/>
      <c r="K22" s="93"/>
      <c r="L22" s="93"/>
    </row>
    <row r="23" spans="1:12" ht="15.75">
      <c r="A23" s="97">
        <v>1.2</v>
      </c>
      <c r="B23" s="307" t="s">
        <v>92</v>
      </c>
      <c r="C23" s="307"/>
      <c r="D23" s="307"/>
      <c r="E23" s="307"/>
      <c r="F23" s="307"/>
      <c r="G23" s="307"/>
      <c r="H23" s="307"/>
      <c r="I23" s="307"/>
      <c r="J23" s="93"/>
      <c r="K23" s="93"/>
      <c r="L23" s="93"/>
    </row>
    <row r="24" spans="1:12" ht="15.75">
      <c r="A24" s="97"/>
      <c r="B24" s="176"/>
      <c r="C24" s="176"/>
      <c r="D24" s="176"/>
      <c r="E24" s="176"/>
      <c r="F24" s="176"/>
      <c r="G24" s="176"/>
      <c r="H24" s="176"/>
      <c r="I24" s="176"/>
      <c r="J24" s="93"/>
      <c r="K24" s="93"/>
      <c r="L24" s="93"/>
    </row>
    <row r="25" spans="1:12" ht="33.75" customHeight="1">
      <c r="A25" s="97"/>
      <c r="B25" s="315" t="s">
        <v>184</v>
      </c>
      <c r="C25" s="315"/>
      <c r="D25" s="315"/>
      <c r="E25" s="315"/>
      <c r="F25" s="315"/>
      <c r="G25" s="315"/>
      <c r="H25" s="315"/>
      <c r="I25" s="315"/>
      <c r="J25" s="315"/>
      <c r="K25" s="315"/>
      <c r="L25" s="315"/>
    </row>
    <row r="26" spans="1:12" ht="15.75">
      <c r="A26" s="97"/>
      <c r="B26" s="98"/>
      <c r="C26" s="98"/>
      <c r="D26" s="98"/>
      <c r="E26" s="98"/>
      <c r="F26" s="98"/>
      <c r="G26" s="98"/>
      <c r="H26" s="98"/>
      <c r="I26" s="98"/>
      <c r="J26" s="93"/>
      <c r="K26" s="93"/>
      <c r="L26" s="93"/>
    </row>
    <row r="27" spans="1:12" ht="15.75">
      <c r="A27" s="97">
        <v>1.3</v>
      </c>
      <c r="B27" s="307" t="s">
        <v>93</v>
      </c>
      <c r="C27" s="307"/>
      <c r="D27" s="308"/>
      <c r="E27" s="308"/>
      <c r="F27" s="308"/>
      <c r="G27" s="308"/>
      <c r="H27" s="308"/>
      <c r="I27" s="308"/>
      <c r="J27" s="93"/>
      <c r="K27" s="93"/>
      <c r="L27" s="93"/>
    </row>
    <row r="28" spans="1:12" ht="15.75">
      <c r="A28" s="97"/>
      <c r="B28" s="176"/>
      <c r="C28" s="176"/>
      <c r="D28" s="177"/>
      <c r="E28" s="177"/>
      <c r="F28" s="177"/>
      <c r="G28" s="177"/>
      <c r="H28" s="177"/>
      <c r="I28" s="177"/>
      <c r="J28" s="93"/>
      <c r="K28" s="93"/>
      <c r="L28" s="93"/>
    </row>
    <row r="29" spans="1:12" ht="15.75" customHeight="1">
      <c r="A29" s="299"/>
      <c r="B29" s="306" t="s">
        <v>94</v>
      </c>
      <c r="C29" s="306"/>
      <c r="D29" s="306"/>
      <c r="E29" s="306"/>
      <c r="F29" s="306"/>
      <c r="G29" s="306"/>
      <c r="H29" s="306"/>
      <c r="I29" s="306"/>
      <c r="J29" s="306"/>
      <c r="K29" s="306"/>
      <c r="L29" s="306"/>
    </row>
    <row r="30" spans="1:12" ht="15.75">
      <c r="A30" s="97"/>
      <c r="B30" s="101"/>
      <c r="C30" s="101"/>
      <c r="D30" s="98"/>
      <c r="E30" s="98"/>
      <c r="F30" s="98"/>
      <c r="G30" s="98"/>
      <c r="H30" s="98"/>
      <c r="I30" s="98"/>
      <c r="J30" s="93"/>
      <c r="K30" s="93"/>
      <c r="L30" s="93"/>
    </row>
    <row r="31" spans="1:12" ht="15.75">
      <c r="A31" s="97">
        <v>1.4</v>
      </c>
      <c r="B31" s="307" t="s">
        <v>95</v>
      </c>
      <c r="C31" s="307"/>
      <c r="D31" s="308"/>
      <c r="E31" s="308"/>
      <c r="F31" s="308"/>
      <c r="G31" s="308"/>
      <c r="H31" s="308"/>
      <c r="I31" s="308"/>
      <c r="J31" s="93"/>
      <c r="K31" s="93"/>
      <c r="L31" s="93"/>
    </row>
    <row r="32" spans="1:12" ht="15.75">
      <c r="A32" s="97"/>
      <c r="B32" s="176"/>
      <c r="C32" s="176"/>
      <c r="D32" s="177"/>
      <c r="E32" s="177"/>
      <c r="F32" s="177"/>
      <c r="G32" s="177"/>
      <c r="H32" s="177"/>
      <c r="I32" s="177"/>
      <c r="J32" s="93"/>
      <c r="K32" s="93"/>
      <c r="L32" s="93"/>
    </row>
    <row r="33" spans="1:12" ht="45" customHeight="1">
      <c r="A33" s="299"/>
      <c r="B33" s="354" t="s">
        <v>96</v>
      </c>
      <c r="C33" s="354"/>
      <c r="D33" s="354"/>
      <c r="E33" s="354"/>
      <c r="F33" s="354"/>
      <c r="G33" s="354"/>
      <c r="H33" s="354"/>
      <c r="I33" s="354"/>
      <c r="J33" s="354"/>
      <c r="K33" s="354"/>
      <c r="L33" s="354"/>
    </row>
    <row r="34" spans="1:12" ht="15.75">
      <c r="A34" s="97"/>
      <c r="B34" s="101"/>
      <c r="C34" s="101"/>
      <c r="D34" s="354"/>
      <c r="E34" s="354"/>
      <c r="F34" s="354"/>
      <c r="G34" s="354"/>
      <c r="H34" s="354"/>
      <c r="I34" s="354"/>
      <c r="J34" s="93"/>
      <c r="K34" s="93"/>
      <c r="L34" s="93"/>
    </row>
    <row r="35" spans="1:12" ht="15.75">
      <c r="A35" s="97">
        <v>1.5</v>
      </c>
      <c r="B35" s="307" t="s">
        <v>97</v>
      </c>
      <c r="C35" s="307"/>
      <c r="D35" s="308"/>
      <c r="E35" s="308"/>
      <c r="F35" s="308"/>
      <c r="G35" s="308"/>
      <c r="H35" s="308"/>
      <c r="I35" s="308"/>
      <c r="J35" s="93"/>
      <c r="K35" s="93"/>
      <c r="L35" s="93"/>
    </row>
    <row r="36" spans="1:12" ht="15.75">
      <c r="A36" s="97"/>
      <c r="B36" s="176"/>
      <c r="C36" s="176"/>
      <c r="D36" s="177"/>
      <c r="E36" s="177"/>
      <c r="F36" s="177"/>
      <c r="G36" s="177"/>
      <c r="H36" s="177"/>
      <c r="I36" s="177"/>
      <c r="J36" s="93"/>
      <c r="K36" s="93"/>
      <c r="L36" s="93"/>
    </row>
    <row r="37" spans="1:12" ht="34.5" customHeight="1">
      <c r="A37" s="299"/>
      <c r="B37" s="354" t="s">
        <v>98</v>
      </c>
      <c r="C37" s="354"/>
      <c r="D37" s="354"/>
      <c r="E37" s="354"/>
      <c r="F37" s="354"/>
      <c r="G37" s="354"/>
      <c r="H37" s="354"/>
      <c r="I37" s="354"/>
      <c r="J37" s="354"/>
      <c r="K37" s="354"/>
      <c r="L37" s="354"/>
    </row>
    <row r="38" spans="1:12" ht="15.75" customHeight="1">
      <c r="A38" s="299"/>
      <c r="B38" s="175"/>
      <c r="C38" s="175"/>
      <c r="D38" s="175"/>
      <c r="E38" s="175"/>
      <c r="F38" s="175"/>
      <c r="G38" s="175"/>
      <c r="H38" s="175"/>
      <c r="I38" s="175"/>
      <c r="J38" s="93"/>
      <c r="K38" s="93"/>
      <c r="L38" s="93"/>
    </row>
    <row r="39" spans="1:12" ht="15.75">
      <c r="A39" s="97">
        <v>1.6</v>
      </c>
      <c r="B39" s="355" t="s">
        <v>99</v>
      </c>
      <c r="C39" s="355"/>
      <c r="D39" s="308"/>
      <c r="E39" s="308"/>
      <c r="F39" s="308"/>
      <c r="G39" s="308"/>
      <c r="H39" s="308"/>
      <c r="I39" s="308"/>
      <c r="J39" s="93"/>
      <c r="K39" s="93"/>
      <c r="L39" s="93"/>
    </row>
    <row r="40" spans="1:12" ht="15.75">
      <c r="A40" s="97"/>
      <c r="B40" s="179"/>
      <c r="C40" s="179"/>
      <c r="D40" s="177"/>
      <c r="E40" s="177"/>
      <c r="F40" s="177"/>
      <c r="G40" s="177"/>
      <c r="H40" s="177"/>
      <c r="I40" s="177"/>
      <c r="J40" s="93"/>
      <c r="K40" s="93"/>
      <c r="L40" s="93"/>
    </row>
    <row r="41" spans="1:12" ht="14.25" customHeight="1">
      <c r="A41" s="97"/>
      <c r="B41" s="306" t="s">
        <v>100</v>
      </c>
      <c r="C41" s="306"/>
      <c r="D41" s="306"/>
      <c r="E41" s="306"/>
      <c r="F41" s="306"/>
      <c r="G41" s="306"/>
      <c r="H41" s="306"/>
      <c r="I41" s="306"/>
      <c r="J41" s="356"/>
      <c r="K41" s="356"/>
      <c r="L41" s="356"/>
    </row>
    <row r="42" spans="1:12" ht="15.75">
      <c r="A42" s="97"/>
      <c r="B42" s="101"/>
      <c r="C42" s="101"/>
      <c r="D42" s="180"/>
      <c r="E42" s="101"/>
      <c r="F42" s="181"/>
      <c r="G42" s="101"/>
      <c r="H42" s="101"/>
      <c r="I42" s="101"/>
      <c r="J42" s="182"/>
      <c r="K42" s="181"/>
      <c r="L42" s="183"/>
    </row>
    <row r="43" spans="1:12" ht="15.75">
      <c r="A43" s="97">
        <v>1.7</v>
      </c>
      <c r="B43" s="307" t="s">
        <v>101</v>
      </c>
      <c r="C43" s="307"/>
      <c r="D43" s="307"/>
      <c r="E43" s="307"/>
      <c r="F43" s="307"/>
      <c r="G43" s="307"/>
      <c r="H43" s="307"/>
      <c r="I43" s="307"/>
      <c r="J43" s="93"/>
      <c r="K43" s="93"/>
      <c r="L43" s="178"/>
    </row>
    <row r="44" spans="1:12" ht="15.75">
      <c r="A44" s="97"/>
      <c r="B44" s="176"/>
      <c r="C44" s="176"/>
      <c r="D44" s="176"/>
      <c r="E44" s="176"/>
      <c r="F44" s="176"/>
      <c r="G44" s="176"/>
      <c r="H44" s="176"/>
      <c r="I44" s="176"/>
      <c r="J44" s="93"/>
      <c r="K44" s="93"/>
      <c r="L44" s="178"/>
    </row>
    <row r="45" spans="1:12" ht="15.75" customHeight="1">
      <c r="A45" s="97"/>
      <c r="B45" s="354" t="s">
        <v>102</v>
      </c>
      <c r="C45" s="354"/>
      <c r="D45" s="354"/>
      <c r="E45" s="354"/>
      <c r="F45" s="354"/>
      <c r="G45" s="354"/>
      <c r="H45" s="354"/>
      <c r="I45" s="354"/>
      <c r="J45" s="354"/>
      <c r="K45" s="354"/>
      <c r="L45" s="354"/>
    </row>
    <row r="46" spans="1:12" ht="15.75">
      <c r="A46" s="97"/>
      <c r="B46" s="101"/>
      <c r="C46" s="101"/>
      <c r="D46" s="98"/>
      <c r="E46" s="98"/>
      <c r="F46" s="98"/>
      <c r="G46" s="98"/>
      <c r="H46" s="98"/>
      <c r="I46" s="98"/>
      <c r="J46" s="93"/>
      <c r="K46" s="93"/>
      <c r="L46" s="93"/>
    </row>
    <row r="47" spans="1:12" ht="15.75">
      <c r="A47" s="97">
        <v>1.8</v>
      </c>
      <c r="B47" s="307" t="s">
        <v>103</v>
      </c>
      <c r="C47" s="307"/>
      <c r="D47" s="308"/>
      <c r="E47" s="308"/>
      <c r="F47" s="308"/>
      <c r="G47" s="308"/>
      <c r="H47" s="308"/>
      <c r="I47" s="308"/>
      <c r="J47" s="93"/>
      <c r="K47" s="93"/>
      <c r="L47" s="93"/>
    </row>
    <row r="48" spans="1:12" ht="15.75">
      <c r="A48" s="97"/>
      <c r="B48" s="176"/>
      <c r="C48" s="176"/>
      <c r="D48" s="177"/>
      <c r="E48" s="177"/>
      <c r="F48" s="177"/>
      <c r="G48" s="177"/>
      <c r="H48" s="177"/>
      <c r="I48" s="177"/>
      <c r="J48" s="93"/>
      <c r="K48" s="93"/>
      <c r="L48" s="93"/>
    </row>
    <row r="49" spans="1:12" ht="37.5" customHeight="1">
      <c r="A49" s="97"/>
      <c r="B49" s="315" t="s">
        <v>104</v>
      </c>
      <c r="C49" s="315"/>
      <c r="D49" s="315"/>
      <c r="E49" s="315"/>
      <c r="F49" s="315"/>
      <c r="G49" s="315"/>
      <c r="H49" s="315"/>
      <c r="I49" s="315"/>
      <c r="J49" s="315"/>
      <c r="K49" s="315"/>
      <c r="L49" s="315"/>
    </row>
    <row r="50" spans="1:12" ht="15.75">
      <c r="A50" s="97">
        <v>1.9</v>
      </c>
      <c r="B50" s="307" t="s">
        <v>105</v>
      </c>
      <c r="C50" s="307"/>
      <c r="D50" s="307"/>
      <c r="E50" s="307"/>
      <c r="F50" s="307"/>
      <c r="G50" s="307"/>
      <c r="H50" s="307"/>
      <c r="I50" s="307"/>
      <c r="J50" s="93"/>
      <c r="K50" s="93"/>
      <c r="L50" s="93"/>
    </row>
    <row r="51" spans="1:12" ht="15.75">
      <c r="A51" s="97"/>
      <c r="B51" s="176"/>
      <c r="C51" s="176"/>
      <c r="D51" s="176"/>
      <c r="E51" s="176"/>
      <c r="F51" s="176"/>
      <c r="G51" s="176"/>
      <c r="H51" s="176"/>
      <c r="I51" s="176"/>
      <c r="J51" s="93"/>
      <c r="K51" s="93"/>
      <c r="L51" s="93"/>
    </row>
    <row r="52" spans="1:12" ht="18.75" customHeight="1">
      <c r="A52" s="97"/>
      <c r="B52" s="315" t="s">
        <v>106</v>
      </c>
      <c r="C52" s="315"/>
      <c r="D52" s="315"/>
      <c r="E52" s="315"/>
      <c r="F52" s="315"/>
      <c r="G52" s="315"/>
      <c r="H52" s="315"/>
      <c r="I52" s="315"/>
      <c r="J52" s="315"/>
      <c r="K52" s="315"/>
      <c r="L52" s="315"/>
    </row>
    <row r="53" spans="1:12" ht="15.75">
      <c r="A53" s="97"/>
      <c r="B53" s="101"/>
      <c r="C53" s="101"/>
      <c r="D53" s="98"/>
      <c r="E53" s="98"/>
      <c r="F53" s="98"/>
      <c r="G53" s="98"/>
      <c r="H53" s="98"/>
      <c r="I53" s="98"/>
      <c r="J53" s="93"/>
      <c r="K53" s="93"/>
      <c r="L53" s="93"/>
    </row>
    <row r="54" spans="1:12" ht="15.75">
      <c r="A54" s="300">
        <v>1.1</v>
      </c>
      <c r="B54" s="307" t="s">
        <v>107</v>
      </c>
      <c r="C54" s="307"/>
      <c r="D54" s="307"/>
      <c r="E54" s="307"/>
      <c r="F54" s="307"/>
      <c r="G54" s="307"/>
      <c r="H54" s="307"/>
      <c r="I54" s="307"/>
      <c r="J54" s="93"/>
      <c r="K54" s="93"/>
      <c r="L54" s="93"/>
    </row>
    <row r="55" spans="1:12" ht="15.75">
      <c r="A55" s="97"/>
      <c r="B55" s="176"/>
      <c r="C55" s="176"/>
      <c r="D55" s="176"/>
      <c r="E55" s="176"/>
      <c r="F55" s="176"/>
      <c r="G55" s="176"/>
      <c r="H55" s="176"/>
      <c r="I55" s="176"/>
      <c r="J55" s="93"/>
      <c r="K55" s="93"/>
      <c r="L55" s="93"/>
    </row>
    <row r="56" spans="1:12" ht="38.25" customHeight="1">
      <c r="A56" s="97"/>
      <c r="B56" s="315" t="s">
        <v>108</v>
      </c>
      <c r="C56" s="315"/>
      <c r="D56" s="315"/>
      <c r="E56" s="315"/>
      <c r="F56" s="315"/>
      <c r="G56" s="315"/>
      <c r="H56" s="315"/>
      <c r="I56" s="315"/>
      <c r="J56" s="315"/>
      <c r="K56" s="315"/>
      <c r="L56" s="315"/>
    </row>
    <row r="57" spans="1:12" ht="15.75">
      <c r="A57" s="300">
        <v>1.11</v>
      </c>
      <c r="B57" s="307" t="s">
        <v>109</v>
      </c>
      <c r="C57" s="307"/>
      <c r="D57" s="307"/>
      <c r="E57" s="307"/>
      <c r="F57" s="307"/>
      <c r="G57" s="307"/>
      <c r="H57" s="307"/>
      <c r="I57" s="307"/>
      <c r="J57" s="93"/>
      <c r="K57" s="93"/>
      <c r="L57" s="93"/>
    </row>
    <row r="58" spans="1:12" ht="15.75">
      <c r="A58" s="97"/>
      <c r="B58" s="176"/>
      <c r="C58" s="176"/>
      <c r="D58" s="176"/>
      <c r="E58" s="176"/>
      <c r="F58" s="176"/>
      <c r="G58" s="176"/>
      <c r="H58" s="176"/>
      <c r="I58" s="176"/>
      <c r="J58" s="93"/>
      <c r="K58" s="93"/>
      <c r="L58" s="93"/>
    </row>
    <row r="59" spans="1:12" ht="15.75">
      <c r="A59" s="97"/>
      <c r="B59" s="184" t="s">
        <v>110</v>
      </c>
      <c r="C59" s="184"/>
      <c r="D59" s="184"/>
      <c r="E59" s="184"/>
      <c r="F59" s="184"/>
      <c r="G59" s="184"/>
      <c r="H59" s="184"/>
      <c r="I59" s="184"/>
      <c r="J59" s="184"/>
      <c r="K59" s="184"/>
      <c r="L59" s="184"/>
    </row>
    <row r="60" spans="1:12" ht="15.75">
      <c r="A60" s="97"/>
      <c r="B60" s="184"/>
      <c r="C60" s="184"/>
      <c r="D60" s="184"/>
      <c r="E60" s="184"/>
      <c r="F60" s="184"/>
      <c r="G60" s="184"/>
      <c r="H60" s="184"/>
      <c r="I60" s="184"/>
      <c r="J60" s="184"/>
      <c r="K60" s="184"/>
      <c r="L60" s="184"/>
    </row>
    <row r="61" spans="1:12" ht="15.75">
      <c r="A61" s="97">
        <v>1.12</v>
      </c>
      <c r="B61" s="357" t="s">
        <v>111</v>
      </c>
      <c r="C61" s="357"/>
      <c r="D61" s="308"/>
      <c r="E61" s="159"/>
      <c r="F61" s="185"/>
      <c r="G61" s="185"/>
      <c r="H61" s="159"/>
      <c r="I61" s="186"/>
      <c r="J61" s="93"/>
      <c r="K61" s="93"/>
      <c r="L61" s="93"/>
    </row>
    <row r="62" spans="1:12" ht="18" customHeight="1">
      <c r="A62" s="97"/>
      <c r="B62" s="93"/>
      <c r="C62" s="175"/>
      <c r="D62" s="175"/>
      <c r="E62" s="175"/>
      <c r="F62" s="175"/>
      <c r="G62" s="175"/>
      <c r="H62" s="175"/>
      <c r="I62" s="175"/>
      <c r="J62" s="187"/>
      <c r="K62" s="187"/>
      <c r="L62" s="187"/>
    </row>
    <row r="63" spans="1:12" ht="15.75" customHeight="1">
      <c r="A63" s="97"/>
      <c r="B63" s="315" t="s">
        <v>185</v>
      </c>
      <c r="C63" s="315"/>
      <c r="D63" s="315"/>
      <c r="E63" s="315"/>
      <c r="F63" s="315"/>
      <c r="G63" s="315"/>
      <c r="H63" s="315"/>
      <c r="I63" s="315"/>
      <c r="J63" s="315"/>
      <c r="K63" s="315"/>
      <c r="L63" s="315"/>
    </row>
    <row r="64" spans="1:12" ht="15.75" customHeight="1">
      <c r="A64" s="97"/>
      <c r="B64" s="159"/>
      <c r="C64" s="159"/>
      <c r="D64" s="159"/>
      <c r="E64" s="159"/>
      <c r="F64" s="159"/>
      <c r="G64" s="159"/>
      <c r="H64" s="159"/>
      <c r="I64" s="159"/>
      <c r="J64" s="159"/>
      <c r="K64" s="159"/>
      <c r="L64" s="159"/>
    </row>
    <row r="65" spans="1:12" ht="15.75">
      <c r="A65" s="97"/>
      <c r="B65" s="184"/>
      <c r="C65" s="184"/>
      <c r="D65" s="184"/>
      <c r="E65" s="184"/>
      <c r="F65" s="184"/>
      <c r="G65" s="184"/>
      <c r="H65" s="184"/>
      <c r="I65" s="184"/>
      <c r="J65" s="184"/>
      <c r="K65" s="184"/>
      <c r="L65" s="184"/>
    </row>
    <row r="66" spans="1:13" ht="15.75">
      <c r="A66" s="301">
        <v>2</v>
      </c>
      <c r="B66" s="305" t="s">
        <v>163</v>
      </c>
      <c r="C66" s="305"/>
      <c r="D66" s="305"/>
      <c r="E66" s="305"/>
      <c r="F66" s="305"/>
      <c r="G66" s="305"/>
      <c r="H66" s="305"/>
      <c r="I66" s="305"/>
      <c r="J66" s="305"/>
      <c r="K66" s="305"/>
      <c r="L66" s="305"/>
      <c r="M66" s="305"/>
    </row>
    <row r="67" spans="1:12" ht="15.75">
      <c r="A67" s="97"/>
      <c r="B67" s="184"/>
      <c r="C67" s="184"/>
      <c r="D67" s="184"/>
      <c r="E67" s="184"/>
      <c r="F67" s="184"/>
      <c r="G67" s="184"/>
      <c r="H67" s="184"/>
      <c r="I67" s="184"/>
      <c r="J67" s="184"/>
      <c r="K67" s="184"/>
      <c r="L67" s="184"/>
    </row>
    <row r="68" spans="1:13" ht="15.75">
      <c r="A68" s="97">
        <v>2.1</v>
      </c>
      <c r="B68" s="358" t="s">
        <v>112</v>
      </c>
      <c r="C68" s="358"/>
      <c r="D68" s="358"/>
      <c r="E68" s="358"/>
      <c r="F68" s="358"/>
      <c r="G68" s="358"/>
      <c r="H68" s="358"/>
      <c r="I68" s="358"/>
      <c r="J68" s="358"/>
      <c r="K68" s="358"/>
      <c r="L68" s="358"/>
      <c r="M68" s="358"/>
    </row>
    <row r="69" spans="1:13" ht="15.75">
      <c r="A69" s="97"/>
      <c r="B69" s="188"/>
      <c r="C69" s="188"/>
      <c r="D69" s="188"/>
      <c r="E69" s="188"/>
      <c r="F69" s="188"/>
      <c r="G69" s="188"/>
      <c r="H69" s="188"/>
      <c r="I69" s="188"/>
      <c r="J69" s="188"/>
      <c r="K69" s="188"/>
      <c r="L69" s="188"/>
      <c r="M69" s="188"/>
    </row>
    <row r="70" spans="1:14" ht="15.75">
      <c r="A70" s="97"/>
      <c r="B70" s="315" t="s">
        <v>204</v>
      </c>
      <c r="C70" s="315"/>
      <c r="D70" s="315"/>
      <c r="E70" s="315"/>
      <c r="F70" s="315"/>
      <c r="G70" s="315"/>
      <c r="H70" s="315"/>
      <c r="I70" s="315"/>
      <c r="J70" s="315"/>
      <c r="K70" s="315"/>
      <c r="L70" s="315"/>
      <c r="M70" s="159"/>
      <c r="N70" s="159"/>
    </row>
    <row r="71" spans="1:14" ht="70.5" customHeight="1">
      <c r="A71" s="97"/>
      <c r="B71" s="315" t="s">
        <v>196</v>
      </c>
      <c r="C71" s="315"/>
      <c r="D71" s="315"/>
      <c r="E71" s="315"/>
      <c r="F71" s="315"/>
      <c r="G71" s="315"/>
      <c r="H71" s="315"/>
      <c r="I71" s="315"/>
      <c r="J71" s="315"/>
      <c r="K71" s="315"/>
      <c r="L71" s="315"/>
      <c r="M71" s="159"/>
      <c r="N71" s="159"/>
    </row>
    <row r="72" spans="1:14" ht="15.75" customHeight="1">
      <c r="A72" s="97"/>
      <c r="B72" s="354" t="s">
        <v>214</v>
      </c>
      <c r="C72" s="354"/>
      <c r="D72" s="354"/>
      <c r="E72" s="354"/>
      <c r="F72" s="354"/>
      <c r="G72" s="354"/>
      <c r="H72" s="354"/>
      <c r="I72" s="354"/>
      <c r="J72" s="354"/>
      <c r="K72" s="354"/>
      <c r="L72" s="354"/>
      <c r="M72" s="204"/>
      <c r="N72" s="204"/>
    </row>
    <row r="73" spans="1:14" ht="61.5" customHeight="1">
      <c r="A73" s="97"/>
      <c r="B73" s="354"/>
      <c r="C73" s="354"/>
      <c r="D73" s="354"/>
      <c r="E73" s="354"/>
      <c r="F73" s="354"/>
      <c r="G73" s="354"/>
      <c r="H73" s="354"/>
      <c r="I73" s="354"/>
      <c r="J73" s="354"/>
      <c r="K73" s="354"/>
      <c r="L73" s="354"/>
      <c r="M73" s="204"/>
      <c r="N73" s="204"/>
    </row>
    <row r="74" spans="1:12" ht="15" customHeight="1">
      <c r="A74" s="97"/>
      <c r="B74" s="159"/>
      <c r="C74" s="159"/>
      <c r="D74" s="159"/>
      <c r="E74" s="159"/>
      <c r="F74" s="159"/>
      <c r="G74" s="159"/>
      <c r="H74" s="159"/>
      <c r="I74" s="159"/>
      <c r="J74" s="159"/>
      <c r="K74" s="159"/>
      <c r="L74" s="159"/>
    </row>
    <row r="75" spans="1:14" ht="15.75">
      <c r="A75" s="97">
        <v>2.2</v>
      </c>
      <c r="B75" s="358" t="s">
        <v>113</v>
      </c>
      <c r="C75" s="358"/>
      <c r="D75" s="358"/>
      <c r="E75" s="358"/>
      <c r="F75" s="358"/>
      <c r="G75" s="358"/>
      <c r="H75" s="358"/>
      <c r="I75" s="358"/>
      <c r="J75" s="358"/>
      <c r="K75" s="358"/>
      <c r="L75" s="358"/>
      <c r="M75" s="358"/>
      <c r="N75" s="184"/>
    </row>
    <row r="76" spans="1:12" ht="15.75">
      <c r="A76" s="97"/>
      <c r="B76" s="184"/>
      <c r="C76" s="184"/>
      <c r="D76" s="184"/>
      <c r="E76" s="184"/>
      <c r="F76" s="184"/>
      <c r="G76" s="184"/>
      <c r="H76" s="184"/>
      <c r="I76" s="184"/>
      <c r="J76" s="184"/>
      <c r="K76" s="184"/>
      <c r="L76" s="184"/>
    </row>
    <row r="77" spans="1:12" ht="15.75" customHeight="1">
      <c r="A77" s="97"/>
      <c r="B77" s="315" t="s">
        <v>210</v>
      </c>
      <c r="C77" s="315"/>
      <c r="D77" s="315"/>
      <c r="E77" s="315"/>
      <c r="F77" s="315"/>
      <c r="G77" s="315"/>
      <c r="H77" s="315"/>
      <c r="I77" s="315"/>
      <c r="J77" s="315"/>
      <c r="K77" s="315"/>
      <c r="L77" s="315"/>
    </row>
    <row r="78" spans="1:12" ht="78" customHeight="1">
      <c r="A78" s="97"/>
      <c r="B78" s="315"/>
      <c r="C78" s="315"/>
      <c r="D78" s="315"/>
      <c r="E78" s="315"/>
      <c r="F78" s="315"/>
      <c r="G78" s="315"/>
      <c r="H78" s="315"/>
      <c r="I78" s="315"/>
      <c r="J78" s="315"/>
      <c r="K78" s="315"/>
      <c r="L78" s="315"/>
    </row>
    <row r="79" spans="1:12" ht="15.75">
      <c r="A79" s="97"/>
      <c r="B79" s="234"/>
      <c r="C79" s="174"/>
      <c r="D79" s="174"/>
      <c r="E79" s="174"/>
      <c r="F79" s="174"/>
      <c r="G79" s="174"/>
      <c r="H79" s="174"/>
      <c r="I79" s="174"/>
      <c r="J79" s="174"/>
      <c r="K79" s="174"/>
      <c r="L79" s="174"/>
    </row>
    <row r="80" spans="1:12" ht="15.75">
      <c r="A80" s="97">
        <v>2.3</v>
      </c>
      <c r="B80" s="307" t="s">
        <v>186</v>
      </c>
      <c r="C80" s="307"/>
      <c r="D80" s="307"/>
      <c r="E80" s="307"/>
      <c r="F80" s="307"/>
      <c r="G80" s="307"/>
      <c r="H80" s="307"/>
      <c r="I80" s="307"/>
      <c r="J80" s="93"/>
      <c r="K80" s="93"/>
      <c r="L80" s="93"/>
    </row>
    <row r="81" spans="1:12" ht="15.75">
      <c r="A81" s="97"/>
      <c r="B81" s="176"/>
      <c r="C81" s="176"/>
      <c r="D81" s="176"/>
      <c r="E81" s="176"/>
      <c r="F81" s="176"/>
      <c r="G81" s="176"/>
      <c r="H81" s="176"/>
      <c r="I81" s="176"/>
      <c r="J81" s="93"/>
      <c r="K81" s="93"/>
      <c r="L81" s="93"/>
    </row>
    <row r="82" spans="1:12" ht="32.25" customHeight="1">
      <c r="A82" s="97"/>
      <c r="B82" s="354" t="s">
        <v>205</v>
      </c>
      <c r="C82" s="354"/>
      <c r="D82" s="354"/>
      <c r="E82" s="354"/>
      <c r="F82" s="354"/>
      <c r="G82" s="354"/>
      <c r="H82" s="354"/>
      <c r="I82" s="354"/>
      <c r="J82" s="354"/>
      <c r="K82" s="354"/>
      <c r="L82" s="354"/>
    </row>
    <row r="83" spans="1:12" ht="90" customHeight="1">
      <c r="A83" s="97"/>
      <c r="B83" s="354"/>
      <c r="C83" s="354"/>
      <c r="D83" s="354"/>
      <c r="E83" s="354"/>
      <c r="F83" s="354"/>
      <c r="G83" s="354"/>
      <c r="H83" s="354"/>
      <c r="I83" s="354"/>
      <c r="J83" s="354"/>
      <c r="K83" s="354"/>
      <c r="L83" s="354"/>
    </row>
    <row r="84" spans="1:12" ht="7.5" customHeight="1">
      <c r="A84" s="97"/>
      <c r="B84" s="109"/>
      <c r="C84" s="109"/>
      <c r="D84" s="109"/>
      <c r="E84" s="109"/>
      <c r="F84" s="109"/>
      <c r="G84" s="109"/>
      <c r="H84" s="109"/>
      <c r="I84" s="109"/>
      <c r="J84" s="109"/>
      <c r="K84" s="109"/>
      <c r="L84" s="109"/>
    </row>
    <row r="85" spans="1:12" ht="15.75" customHeight="1">
      <c r="A85" s="97"/>
      <c r="B85" s="354" t="s">
        <v>206</v>
      </c>
      <c r="C85" s="354"/>
      <c r="D85" s="354"/>
      <c r="E85" s="354"/>
      <c r="F85" s="354"/>
      <c r="G85" s="354"/>
      <c r="H85" s="354"/>
      <c r="I85" s="354"/>
      <c r="J85" s="354"/>
      <c r="K85" s="354"/>
      <c r="L85" s="354"/>
    </row>
    <row r="86" spans="1:12" ht="100.5" customHeight="1">
      <c r="A86" s="97"/>
      <c r="B86" s="354"/>
      <c r="C86" s="354"/>
      <c r="D86" s="354"/>
      <c r="E86" s="354"/>
      <c r="F86" s="354"/>
      <c r="G86" s="354"/>
      <c r="H86" s="354"/>
      <c r="I86" s="354"/>
      <c r="J86" s="354"/>
      <c r="K86" s="354"/>
      <c r="L86" s="354"/>
    </row>
    <row r="87" spans="1:12" ht="15.75">
      <c r="A87" s="97"/>
      <c r="B87" s="315" t="s">
        <v>207</v>
      </c>
      <c r="C87" s="315"/>
      <c r="D87" s="315"/>
      <c r="E87" s="315"/>
      <c r="F87" s="315"/>
      <c r="G87" s="315"/>
      <c r="H87" s="315"/>
      <c r="I87" s="315"/>
      <c r="J87" s="315"/>
      <c r="K87" s="315"/>
      <c r="L87" s="315"/>
    </row>
    <row r="88" spans="1:12" ht="56.25" customHeight="1">
      <c r="A88" s="97"/>
      <c r="B88" s="315"/>
      <c r="C88" s="315"/>
      <c r="D88" s="315"/>
      <c r="E88" s="315"/>
      <c r="F88" s="315"/>
      <c r="G88" s="315"/>
      <c r="H88" s="315"/>
      <c r="I88" s="315"/>
      <c r="J88" s="315"/>
      <c r="K88" s="315"/>
      <c r="L88" s="315"/>
    </row>
    <row r="89" spans="1:12" ht="15.75">
      <c r="A89" s="97"/>
      <c r="B89" s="315"/>
      <c r="C89" s="315"/>
      <c r="D89" s="315"/>
      <c r="E89" s="315"/>
      <c r="F89" s="315"/>
      <c r="G89" s="315"/>
      <c r="H89" s="315"/>
      <c r="I89" s="315"/>
      <c r="J89" s="315"/>
      <c r="K89" s="315"/>
      <c r="L89" s="315"/>
    </row>
    <row r="90" spans="1:12" ht="15.75">
      <c r="A90" s="97"/>
      <c r="B90" s="184"/>
      <c r="C90" s="184"/>
      <c r="D90" s="184"/>
      <c r="E90" s="184"/>
      <c r="F90" s="184"/>
      <c r="G90" s="184"/>
      <c r="H90" s="184"/>
      <c r="I90" s="184"/>
      <c r="J90" s="184"/>
      <c r="K90" s="184"/>
      <c r="L90" s="184"/>
    </row>
    <row r="91" spans="1:12" ht="15.75">
      <c r="A91" s="97">
        <v>2.4</v>
      </c>
      <c r="B91" s="307" t="s">
        <v>114</v>
      </c>
      <c r="C91" s="307"/>
      <c r="D91" s="307"/>
      <c r="E91" s="307"/>
      <c r="F91" s="307"/>
      <c r="G91" s="307"/>
      <c r="H91" s="307"/>
      <c r="I91" s="307"/>
      <c r="J91" s="93"/>
      <c r="K91" s="93"/>
      <c r="L91" s="93"/>
    </row>
    <row r="92" spans="1:12" ht="15.75">
      <c r="A92" s="97"/>
      <c r="B92" s="176"/>
      <c r="C92" s="176"/>
      <c r="D92" s="176"/>
      <c r="E92" s="176"/>
      <c r="F92" s="176"/>
      <c r="G92" s="176"/>
      <c r="H92" s="176"/>
      <c r="I92" s="176"/>
      <c r="J92" s="93"/>
      <c r="K92" s="93"/>
      <c r="L92" s="93"/>
    </row>
    <row r="93" spans="1:12" ht="15.75">
      <c r="A93" s="97"/>
      <c r="B93" s="354" t="s">
        <v>115</v>
      </c>
      <c r="C93" s="354"/>
      <c r="D93" s="354"/>
      <c r="E93" s="354"/>
      <c r="F93" s="354"/>
      <c r="G93" s="354"/>
      <c r="H93" s="354"/>
      <c r="I93" s="354"/>
      <c r="J93" s="93"/>
      <c r="K93" s="93"/>
      <c r="L93" s="93"/>
    </row>
    <row r="94" spans="1:12" ht="15.75">
      <c r="A94" s="97"/>
      <c r="B94" s="184"/>
      <c r="C94" s="184"/>
      <c r="D94" s="184"/>
      <c r="E94" s="184"/>
      <c r="F94" s="184"/>
      <c r="G94" s="184"/>
      <c r="H94" s="184"/>
      <c r="I94" s="184"/>
      <c r="J94" s="184"/>
      <c r="K94" s="184"/>
      <c r="L94" s="184"/>
    </row>
    <row r="95" spans="1:12" ht="15.75">
      <c r="A95" s="97">
        <v>2.5</v>
      </c>
      <c r="B95" s="307" t="s">
        <v>60</v>
      </c>
      <c r="C95" s="307"/>
      <c r="D95" s="308"/>
      <c r="E95" s="308"/>
      <c r="F95" s="308"/>
      <c r="G95" s="308"/>
      <c r="H95" s="308"/>
      <c r="I95" s="308"/>
      <c r="J95" s="93"/>
      <c r="K95" s="93"/>
      <c r="L95" s="93"/>
    </row>
    <row r="96" spans="1:12" ht="15.75">
      <c r="A96" s="97"/>
      <c r="B96" s="176"/>
      <c r="C96" s="176"/>
      <c r="D96" s="177"/>
      <c r="E96" s="177"/>
      <c r="F96" s="177"/>
      <c r="G96" s="177"/>
      <c r="H96" s="177"/>
      <c r="I96" s="177"/>
      <c r="J96" s="93"/>
      <c r="K96" s="93"/>
      <c r="L96" s="93"/>
    </row>
    <row r="97" spans="1:12" ht="15.75">
      <c r="A97" s="97"/>
      <c r="B97" s="189" t="s">
        <v>116</v>
      </c>
      <c r="C97" s="189"/>
      <c r="D97" s="98"/>
      <c r="E97" s="98"/>
      <c r="F97" s="93"/>
      <c r="G97" s="93"/>
      <c r="H97" s="93"/>
      <c r="I97" s="93"/>
      <c r="J97" s="97" t="s">
        <v>117</v>
      </c>
      <c r="K97" s="93"/>
      <c r="L97" s="97" t="s">
        <v>118</v>
      </c>
    </row>
    <row r="98" spans="1:12" ht="15.75">
      <c r="A98" s="299"/>
      <c r="B98" s="354"/>
      <c r="C98" s="354"/>
      <c r="D98" s="308"/>
      <c r="E98" s="308"/>
      <c r="F98" s="93"/>
      <c r="G98" s="93"/>
      <c r="H98" s="93"/>
      <c r="I98" s="93"/>
      <c r="J98" s="97" t="s">
        <v>55</v>
      </c>
      <c r="K98" s="93"/>
      <c r="L98" s="97" t="s">
        <v>56</v>
      </c>
    </row>
    <row r="99" spans="1:12" ht="15.75">
      <c r="A99" s="299"/>
      <c r="B99" s="99"/>
      <c r="C99" s="99"/>
      <c r="D99" s="99"/>
      <c r="E99" s="99"/>
      <c r="F99" s="93"/>
      <c r="G99" s="93"/>
      <c r="H99" s="93"/>
      <c r="I99" s="93"/>
      <c r="J99" s="97" t="s">
        <v>174</v>
      </c>
      <c r="K99" s="93"/>
      <c r="L99" s="97" t="s">
        <v>174</v>
      </c>
    </row>
    <row r="100" spans="1:12" ht="15.75">
      <c r="A100" s="299"/>
      <c r="B100" s="100"/>
      <c r="C100" s="100"/>
      <c r="D100" s="98"/>
      <c r="E100" s="98"/>
      <c r="F100" s="93"/>
      <c r="G100" s="93"/>
      <c r="H100" s="93"/>
      <c r="I100" s="93"/>
      <c r="J100" s="97" t="s">
        <v>24</v>
      </c>
      <c r="K100" s="93"/>
      <c r="L100" s="97" t="s">
        <v>24</v>
      </c>
    </row>
    <row r="101" spans="1:12" ht="15.75">
      <c r="A101" s="299"/>
      <c r="B101" s="100"/>
      <c r="C101" s="100"/>
      <c r="D101" s="98"/>
      <c r="E101" s="98"/>
      <c r="F101" s="93"/>
      <c r="G101" s="93"/>
      <c r="H101" s="93"/>
      <c r="I101" s="93"/>
      <c r="J101" s="97"/>
      <c r="K101" s="93"/>
      <c r="L101" s="97"/>
    </row>
    <row r="102" spans="1:12" ht="18" customHeight="1" thickBot="1">
      <c r="A102" s="299"/>
      <c r="B102" s="354" t="s">
        <v>119</v>
      </c>
      <c r="C102" s="354"/>
      <c r="D102" s="354"/>
      <c r="E102" s="354"/>
      <c r="F102" s="354"/>
      <c r="G102" s="354"/>
      <c r="H102" s="354"/>
      <c r="I102" s="93"/>
      <c r="J102" s="233">
        <v>0</v>
      </c>
      <c r="K102" s="93"/>
      <c r="L102" s="208">
        <v>-31</v>
      </c>
    </row>
    <row r="103" spans="1:12" ht="18" customHeight="1" thickTop="1">
      <c r="A103" s="299"/>
      <c r="B103" s="354"/>
      <c r="C103" s="354"/>
      <c r="D103" s="354"/>
      <c r="E103" s="354"/>
      <c r="F103" s="354"/>
      <c r="G103" s="98"/>
      <c r="H103" s="98"/>
      <c r="I103" s="93"/>
      <c r="J103" s="101"/>
      <c r="K103" s="102"/>
      <c r="L103" s="101"/>
    </row>
    <row r="104" spans="1:12" ht="17.25" customHeight="1">
      <c r="A104" s="299"/>
      <c r="B104" s="354"/>
      <c r="C104" s="354"/>
      <c r="D104" s="354"/>
      <c r="E104" s="354"/>
      <c r="F104" s="93"/>
      <c r="G104" s="111"/>
      <c r="H104" s="93"/>
      <c r="I104" s="93"/>
      <c r="J104" s="240"/>
      <c r="K104" s="93"/>
      <c r="L104" s="240"/>
    </row>
    <row r="105" spans="1:12" ht="48" customHeight="1">
      <c r="A105" s="299"/>
      <c r="B105" s="315" t="s">
        <v>120</v>
      </c>
      <c r="C105" s="315"/>
      <c r="D105" s="315"/>
      <c r="E105" s="315"/>
      <c r="F105" s="315"/>
      <c r="G105" s="315"/>
      <c r="H105" s="315"/>
      <c r="I105" s="315"/>
      <c r="J105" s="315"/>
      <c r="K105" s="315"/>
      <c r="L105" s="315"/>
    </row>
    <row r="106" spans="1:12" ht="15.75">
      <c r="A106" s="97"/>
      <c r="B106" s="184"/>
      <c r="C106" s="184"/>
      <c r="D106" s="184"/>
      <c r="E106" s="184"/>
      <c r="F106" s="184"/>
      <c r="G106" s="184"/>
      <c r="H106" s="184"/>
      <c r="I106" s="184"/>
      <c r="J106" s="184"/>
      <c r="K106" s="184"/>
      <c r="L106" s="184"/>
    </row>
    <row r="107" spans="1:12" ht="15.75">
      <c r="A107" s="97">
        <v>2.6</v>
      </c>
      <c r="B107" s="357" t="s">
        <v>121</v>
      </c>
      <c r="C107" s="357"/>
      <c r="D107" s="357"/>
      <c r="E107" s="357"/>
      <c r="F107" s="357"/>
      <c r="G107" s="357"/>
      <c r="H107" s="357"/>
      <c r="I107" s="357"/>
      <c r="J107" s="357"/>
      <c r="K107" s="357"/>
      <c r="L107" s="357"/>
    </row>
    <row r="108" spans="1:12" ht="15.75">
      <c r="A108" s="97"/>
      <c r="B108" s="176"/>
      <c r="C108" s="176"/>
      <c r="D108" s="177"/>
      <c r="E108" s="177"/>
      <c r="F108" s="177"/>
      <c r="G108" s="177"/>
      <c r="H108" s="177"/>
      <c r="I108" s="177"/>
      <c r="J108" s="93"/>
      <c r="K108" s="93"/>
      <c r="L108" s="93"/>
    </row>
    <row r="109" spans="1:12" ht="33.75" customHeight="1">
      <c r="A109" s="97"/>
      <c r="B109" s="315" t="s">
        <v>187</v>
      </c>
      <c r="C109" s="315"/>
      <c r="D109" s="315"/>
      <c r="E109" s="315"/>
      <c r="F109" s="315"/>
      <c r="G109" s="315"/>
      <c r="H109" s="315"/>
      <c r="I109" s="315"/>
      <c r="J109" s="315"/>
      <c r="K109" s="315"/>
      <c r="L109" s="315"/>
    </row>
    <row r="110" spans="1:12" ht="15.75">
      <c r="A110" s="97"/>
      <c r="B110" s="184"/>
      <c r="C110" s="184"/>
      <c r="D110" s="184"/>
      <c r="E110" s="184"/>
      <c r="F110" s="184"/>
      <c r="G110" s="184"/>
      <c r="H110" s="184"/>
      <c r="I110" s="184"/>
      <c r="J110" s="184"/>
      <c r="K110" s="184"/>
      <c r="L110" s="184"/>
    </row>
    <row r="111" spans="1:12" ht="15.75">
      <c r="A111" s="97">
        <v>2.7</v>
      </c>
      <c r="B111" s="307" t="s">
        <v>122</v>
      </c>
      <c r="C111" s="307"/>
      <c r="D111" s="308"/>
      <c r="E111" s="308"/>
      <c r="F111" s="308"/>
      <c r="G111" s="308"/>
      <c r="H111" s="308"/>
      <c r="I111" s="308"/>
      <c r="J111" s="93"/>
      <c r="K111" s="93"/>
      <c r="L111" s="93"/>
    </row>
    <row r="112" spans="1:12" ht="15.75">
      <c r="A112" s="97"/>
      <c r="B112" s="176"/>
      <c r="C112" s="176"/>
      <c r="D112" s="177"/>
      <c r="E112" s="177"/>
      <c r="F112" s="177"/>
      <c r="G112" s="177"/>
      <c r="H112" s="177"/>
      <c r="I112" s="177"/>
      <c r="J112" s="93"/>
      <c r="K112" s="93"/>
      <c r="L112" s="93"/>
    </row>
    <row r="113" spans="1:12" ht="15.75">
      <c r="A113" s="97"/>
      <c r="B113" s="315" t="s">
        <v>123</v>
      </c>
      <c r="C113" s="315"/>
      <c r="D113" s="315"/>
      <c r="E113" s="315"/>
      <c r="F113" s="315"/>
      <c r="G113" s="315"/>
      <c r="H113" s="315"/>
      <c r="I113" s="315"/>
      <c r="J113" s="315"/>
      <c r="K113" s="315"/>
      <c r="L113" s="315"/>
    </row>
    <row r="114" spans="1:12" ht="15.75">
      <c r="A114" s="97"/>
      <c r="B114" s="184"/>
      <c r="C114" s="184"/>
      <c r="D114" s="184"/>
      <c r="E114" s="184"/>
      <c r="F114" s="184"/>
      <c r="G114" s="184"/>
      <c r="H114" s="184"/>
      <c r="I114" s="184"/>
      <c r="J114" s="184"/>
      <c r="K114" s="184"/>
      <c r="L114" s="184"/>
    </row>
    <row r="115" spans="1:12" ht="15.75">
      <c r="A115" s="97">
        <v>2.8</v>
      </c>
      <c r="B115" s="190" t="s">
        <v>124</v>
      </c>
      <c r="C115" s="184"/>
      <c r="D115" s="184"/>
      <c r="E115" s="184"/>
      <c r="F115" s="184"/>
      <c r="G115" s="184"/>
      <c r="H115" s="184"/>
      <c r="I115" s="184"/>
      <c r="J115" s="184"/>
      <c r="K115" s="184"/>
      <c r="L115" s="184"/>
    </row>
    <row r="116" spans="1:12" ht="15.75">
      <c r="A116" s="97"/>
      <c r="B116" s="190"/>
      <c r="C116" s="184"/>
      <c r="D116" s="184"/>
      <c r="E116" s="184"/>
      <c r="F116" s="184"/>
      <c r="G116" s="184"/>
      <c r="H116" s="184"/>
      <c r="I116" s="184"/>
      <c r="J116" s="184"/>
      <c r="K116" s="184"/>
      <c r="L116" s="184"/>
    </row>
    <row r="117" spans="1:12" ht="15">
      <c r="A117" s="101"/>
      <c r="B117" s="144"/>
      <c r="C117" s="144"/>
      <c r="D117" s="144"/>
      <c r="E117" s="144"/>
      <c r="F117" s="144"/>
      <c r="G117" s="144"/>
      <c r="H117" s="144"/>
      <c r="I117" s="144"/>
      <c r="J117" s="144"/>
      <c r="K117" s="144"/>
      <c r="L117" s="144"/>
    </row>
    <row r="118" spans="1:12" ht="15.75">
      <c r="A118" s="97"/>
      <c r="B118" s="359" t="s">
        <v>178</v>
      </c>
      <c r="C118" s="360"/>
      <c r="D118" s="360"/>
      <c r="E118" s="360"/>
      <c r="F118" s="360"/>
      <c r="G118" s="360"/>
      <c r="H118" s="360"/>
      <c r="I118" s="360"/>
      <c r="J118" s="360"/>
      <c r="K118" s="360"/>
      <c r="L118" s="360"/>
    </row>
    <row r="119" spans="1:12" ht="15.75">
      <c r="A119" s="97"/>
      <c r="B119" s="360"/>
      <c r="C119" s="360"/>
      <c r="D119" s="360"/>
      <c r="E119" s="360"/>
      <c r="F119" s="360"/>
      <c r="G119" s="360"/>
      <c r="H119" s="360"/>
      <c r="I119" s="360"/>
      <c r="J119" s="360"/>
      <c r="K119" s="360"/>
      <c r="L119" s="360"/>
    </row>
    <row r="120" spans="1:12" ht="15.75">
      <c r="A120" s="97"/>
      <c r="B120" s="178"/>
      <c r="C120" s="178"/>
      <c r="D120" s="178"/>
      <c r="E120" s="178"/>
      <c r="F120" s="178"/>
      <c r="G120" s="178"/>
      <c r="H120" s="178"/>
      <c r="I120" s="178"/>
      <c r="J120" s="93"/>
      <c r="K120" s="93"/>
      <c r="L120" s="93"/>
    </row>
    <row r="121" spans="1:12" ht="31.5">
      <c r="A121" s="97"/>
      <c r="B121" s="178"/>
      <c r="C121" s="178"/>
      <c r="D121" s="178"/>
      <c r="E121" s="178"/>
      <c r="F121" s="178"/>
      <c r="G121" s="178"/>
      <c r="H121" s="191" t="s">
        <v>125</v>
      </c>
      <c r="I121" s="192"/>
      <c r="J121" s="209" t="s">
        <v>165</v>
      </c>
      <c r="K121" s="193"/>
      <c r="L121" s="209" t="s">
        <v>166</v>
      </c>
    </row>
    <row r="122" spans="1:12" ht="15.75">
      <c r="A122" s="97"/>
      <c r="B122" s="178"/>
      <c r="C122" s="178"/>
      <c r="D122" s="178"/>
      <c r="E122" s="178"/>
      <c r="F122" s="178"/>
      <c r="G122" s="178"/>
      <c r="H122" s="191" t="s">
        <v>24</v>
      </c>
      <c r="I122" s="192"/>
      <c r="J122" s="191" t="s">
        <v>24</v>
      </c>
      <c r="K122" s="193"/>
      <c r="L122" s="191" t="s">
        <v>24</v>
      </c>
    </row>
    <row r="123" spans="1:12" ht="15.75">
      <c r="A123" s="97"/>
      <c r="B123" s="178"/>
      <c r="C123" s="178"/>
      <c r="D123" s="178"/>
      <c r="E123" s="178"/>
      <c r="F123" s="178"/>
      <c r="G123" s="178"/>
      <c r="H123" s="178"/>
      <c r="I123" s="178"/>
      <c r="J123" s="93"/>
      <c r="K123" s="93"/>
      <c r="L123" s="93"/>
    </row>
    <row r="124" spans="1:12" ht="15.75">
      <c r="A124" s="97"/>
      <c r="B124" s="359" t="s">
        <v>126</v>
      </c>
      <c r="C124" s="359"/>
      <c r="D124" s="359"/>
      <c r="E124" s="359"/>
      <c r="F124" s="359"/>
      <c r="G124" s="359"/>
      <c r="H124" s="206">
        <v>7500</v>
      </c>
      <c r="I124" s="206"/>
      <c r="J124" s="111">
        <v>4534</v>
      </c>
      <c r="K124" s="111"/>
      <c r="L124" s="111">
        <f>H124-J124</f>
        <v>2966</v>
      </c>
    </row>
    <row r="125" spans="1:12" ht="15.75">
      <c r="A125" s="97"/>
      <c r="B125" s="359" t="s">
        <v>127</v>
      </c>
      <c r="C125" s="359"/>
      <c r="D125" s="359"/>
      <c r="E125" s="359"/>
      <c r="F125" s="359"/>
      <c r="G125" s="359"/>
      <c r="H125" s="206">
        <v>7925</v>
      </c>
      <c r="I125" s="206"/>
      <c r="J125" s="111">
        <v>5603</v>
      </c>
      <c r="K125" s="111"/>
      <c r="L125" s="111">
        <f>H125-J125</f>
        <v>2322</v>
      </c>
    </row>
    <row r="126" spans="1:12" ht="15.75">
      <c r="A126" s="97"/>
      <c r="B126" s="359" t="s">
        <v>128</v>
      </c>
      <c r="C126" s="359"/>
      <c r="D126" s="359"/>
      <c r="E126" s="359"/>
      <c r="F126" s="359"/>
      <c r="G126" s="359"/>
      <c r="H126" s="206">
        <v>500</v>
      </c>
      <c r="I126" s="206"/>
      <c r="J126" s="111">
        <v>500</v>
      </c>
      <c r="K126" s="111"/>
      <c r="L126" s="111">
        <f>H126-J126</f>
        <v>0</v>
      </c>
    </row>
    <row r="127" spans="1:12" ht="15.75">
      <c r="A127" s="97"/>
      <c r="B127" s="359" t="s">
        <v>129</v>
      </c>
      <c r="C127" s="359"/>
      <c r="D127" s="359"/>
      <c r="E127" s="359"/>
      <c r="F127" s="359"/>
      <c r="G127" s="359"/>
      <c r="H127" s="206">
        <v>2500</v>
      </c>
      <c r="I127" s="206"/>
      <c r="J127" s="111">
        <v>2360</v>
      </c>
      <c r="K127" s="111"/>
      <c r="L127" s="111">
        <f>H127-J127</f>
        <v>140</v>
      </c>
    </row>
    <row r="128" spans="1:12" ht="15.75">
      <c r="A128" s="97"/>
      <c r="B128" s="144"/>
      <c r="C128" s="144"/>
      <c r="D128" s="144"/>
      <c r="E128" s="144"/>
      <c r="F128" s="144"/>
      <c r="G128" s="144"/>
      <c r="H128" s="207">
        <f>SUM(H124:H127)</f>
        <v>18425</v>
      </c>
      <c r="I128" s="122"/>
      <c r="J128" s="103">
        <f>SUM(J124:J127)</f>
        <v>12997</v>
      </c>
      <c r="K128" s="93"/>
      <c r="L128" s="103">
        <f>SUM(L124:L127)</f>
        <v>5428</v>
      </c>
    </row>
    <row r="129" spans="1:12" ht="15.75">
      <c r="A129" s="97"/>
      <c r="B129" s="144"/>
      <c r="C129" s="144"/>
      <c r="D129" s="144"/>
      <c r="E129" s="144"/>
      <c r="F129" s="144"/>
      <c r="G129" s="144"/>
      <c r="H129" s="235"/>
      <c r="I129" s="178"/>
      <c r="J129" s="212"/>
      <c r="K129" s="93"/>
      <c r="L129" s="235"/>
    </row>
    <row r="130" spans="1:12" ht="15.75">
      <c r="A130" s="97">
        <v>2.9</v>
      </c>
      <c r="B130" s="190" t="s">
        <v>130</v>
      </c>
      <c r="C130" s="190"/>
      <c r="D130" s="144"/>
      <c r="E130" s="144"/>
      <c r="F130" s="144"/>
      <c r="G130" s="144"/>
      <c r="H130" s="144"/>
      <c r="I130" s="144"/>
      <c r="J130" s="242"/>
      <c r="K130" s="93"/>
      <c r="L130" s="93"/>
    </row>
    <row r="131" spans="1:12" ht="15.75">
      <c r="A131" s="97"/>
      <c r="B131" s="190"/>
      <c r="C131" s="190"/>
      <c r="D131" s="144"/>
      <c r="E131" s="144"/>
      <c r="F131" s="144"/>
      <c r="G131" s="144"/>
      <c r="H131" s="144"/>
      <c r="I131" s="144"/>
      <c r="J131" s="93"/>
      <c r="K131" s="93"/>
      <c r="L131" s="93"/>
    </row>
    <row r="132" spans="1:12" ht="15.75">
      <c r="A132" s="97"/>
      <c r="B132" s="184"/>
      <c r="C132" s="184"/>
      <c r="D132" s="184"/>
      <c r="E132" s="184"/>
      <c r="F132" s="184"/>
      <c r="G132" s="184"/>
      <c r="H132" s="184"/>
      <c r="I132" s="184"/>
      <c r="J132" s="184"/>
      <c r="K132" s="184"/>
      <c r="L132" s="184"/>
    </row>
    <row r="133" spans="1:12" ht="15.75" customHeight="1">
      <c r="A133" s="97"/>
      <c r="B133" s="356" t="s">
        <v>131</v>
      </c>
      <c r="C133" s="356"/>
      <c r="D133" s="356"/>
      <c r="E133" s="356"/>
      <c r="F133" s="356"/>
      <c r="G133" s="356"/>
      <c r="H133" s="356"/>
      <c r="I133" s="356"/>
      <c r="J133" s="356"/>
      <c r="K133" s="356"/>
      <c r="L133" s="356"/>
    </row>
    <row r="134" spans="1:12" ht="30.75" customHeight="1">
      <c r="A134" s="97"/>
      <c r="B134" s="356"/>
      <c r="C134" s="356"/>
      <c r="D134" s="356"/>
      <c r="E134" s="356"/>
      <c r="F134" s="356"/>
      <c r="G134" s="356"/>
      <c r="H134" s="356"/>
      <c r="I134" s="356"/>
      <c r="J134" s="356"/>
      <c r="K134" s="356"/>
      <c r="L134" s="356"/>
    </row>
    <row r="135" spans="1:12" ht="15.75">
      <c r="A135" s="97"/>
      <c r="B135" s="178"/>
      <c r="C135" s="178"/>
      <c r="D135" s="178"/>
      <c r="E135" s="178"/>
      <c r="F135" s="178"/>
      <c r="G135" s="178"/>
      <c r="H135" s="178"/>
      <c r="I135" s="178"/>
      <c r="J135" s="178"/>
      <c r="K135" s="178"/>
      <c r="L135" s="178"/>
    </row>
    <row r="136" spans="1:12" ht="15.75">
      <c r="A136" s="97"/>
      <c r="B136" s="190" t="s">
        <v>198</v>
      </c>
      <c r="C136" s="190"/>
      <c r="D136" s="144"/>
      <c r="E136" s="144"/>
      <c r="F136" s="144"/>
      <c r="G136" s="144"/>
      <c r="H136" s="144"/>
      <c r="I136" s="144"/>
      <c r="J136" s="93"/>
      <c r="K136" s="93"/>
      <c r="L136" s="93"/>
    </row>
    <row r="137" spans="1:12" ht="15.75">
      <c r="A137" s="97"/>
      <c r="B137" s="190"/>
      <c r="C137" s="190"/>
      <c r="D137" s="144"/>
      <c r="E137" s="144"/>
      <c r="F137" s="144"/>
      <c r="G137" s="144"/>
      <c r="H137" s="144"/>
      <c r="I137" s="144"/>
      <c r="J137" s="93"/>
      <c r="K137" s="93"/>
      <c r="L137" s="93"/>
    </row>
    <row r="138" spans="1:12" ht="15.75">
      <c r="A138" s="97"/>
      <c r="B138" s="93"/>
      <c r="C138" s="190"/>
      <c r="D138" s="144"/>
      <c r="E138" s="144"/>
      <c r="F138" s="144"/>
      <c r="G138" s="144"/>
      <c r="H138" s="194" t="s">
        <v>132</v>
      </c>
      <c r="I138" s="191"/>
      <c r="J138" s="195" t="s">
        <v>133</v>
      </c>
      <c r="K138" s="196"/>
      <c r="L138" s="195" t="s">
        <v>85</v>
      </c>
    </row>
    <row r="139" spans="1:12" ht="15.75">
      <c r="A139" s="97"/>
      <c r="B139" s="184"/>
      <c r="C139" s="184"/>
      <c r="D139" s="144"/>
      <c r="E139" s="144"/>
      <c r="F139" s="144"/>
      <c r="G139" s="144"/>
      <c r="H139" s="191" t="s">
        <v>24</v>
      </c>
      <c r="I139" s="191"/>
      <c r="J139" s="196" t="s">
        <v>24</v>
      </c>
      <c r="K139" s="196"/>
      <c r="L139" s="196" t="s">
        <v>24</v>
      </c>
    </row>
    <row r="140" spans="1:12" ht="15.75">
      <c r="A140" s="97"/>
      <c r="B140" s="190"/>
      <c r="C140" s="190"/>
      <c r="D140" s="144"/>
      <c r="E140" s="144"/>
      <c r="F140" s="144"/>
      <c r="G140" s="144"/>
      <c r="H140" s="93"/>
      <c r="I140" s="93"/>
      <c r="J140" s="93"/>
      <c r="K140" s="93"/>
      <c r="L140" s="93"/>
    </row>
    <row r="141" spans="1:12" ht="15.75">
      <c r="A141" s="97"/>
      <c r="B141" s="184" t="s">
        <v>134</v>
      </c>
      <c r="C141" s="184"/>
      <c r="D141" s="144"/>
      <c r="E141" s="144"/>
      <c r="F141" s="144"/>
      <c r="G141" s="144"/>
      <c r="H141" s="197">
        <v>0</v>
      </c>
      <c r="I141" s="197"/>
      <c r="J141" s="197">
        <v>37</v>
      </c>
      <c r="K141" s="166"/>
      <c r="L141" s="197">
        <f>J141</f>
        <v>37</v>
      </c>
    </row>
    <row r="142" spans="1:12" ht="15.75">
      <c r="A142" s="97"/>
      <c r="B142" s="361"/>
      <c r="C142" s="361"/>
      <c r="D142" s="361"/>
      <c r="E142" s="93"/>
      <c r="F142" s="144"/>
      <c r="G142" s="144"/>
      <c r="H142" s="104">
        <f>SUM(H141:H141)</f>
        <v>0</v>
      </c>
      <c r="I142" s="197"/>
      <c r="J142" s="117">
        <f>SUM(J141:J141)</f>
        <v>37</v>
      </c>
      <c r="K142" s="166"/>
      <c r="L142" s="104">
        <f>SUM(L141:L141)</f>
        <v>37</v>
      </c>
    </row>
    <row r="143" spans="1:12" ht="15.75">
      <c r="A143" s="97"/>
      <c r="B143" s="93"/>
      <c r="C143" s="93"/>
      <c r="D143" s="144"/>
      <c r="E143" s="198"/>
      <c r="F143" s="144"/>
      <c r="G143" s="144"/>
      <c r="H143" s="144"/>
      <c r="I143" s="144"/>
      <c r="J143" s="93"/>
      <c r="K143" s="93"/>
      <c r="L143" s="93"/>
    </row>
    <row r="144" spans="1:12" ht="15.75">
      <c r="A144" s="97"/>
      <c r="B144" s="190" t="s">
        <v>197</v>
      </c>
      <c r="C144" s="190"/>
      <c r="D144" s="144"/>
      <c r="E144" s="144"/>
      <c r="F144" s="144"/>
      <c r="G144" s="144"/>
      <c r="H144" s="144"/>
      <c r="I144" s="144"/>
      <c r="J144" s="93"/>
      <c r="K144" s="93"/>
      <c r="L144" s="93"/>
    </row>
    <row r="145" spans="1:12" ht="15.75">
      <c r="A145" s="97"/>
      <c r="B145" s="190"/>
      <c r="C145" s="190"/>
      <c r="D145" s="144"/>
      <c r="E145" s="144"/>
      <c r="F145" s="144"/>
      <c r="G145" s="144"/>
      <c r="H145" s="144"/>
      <c r="I145" s="144"/>
      <c r="J145" s="93"/>
      <c r="K145" s="93"/>
      <c r="L145" s="93"/>
    </row>
    <row r="146" spans="1:12" ht="15.75">
      <c r="A146" s="97"/>
      <c r="B146" s="93"/>
      <c r="C146" s="190"/>
      <c r="D146" s="144"/>
      <c r="E146" s="144"/>
      <c r="F146" s="144"/>
      <c r="G146" s="144"/>
      <c r="H146" s="194" t="s">
        <v>132</v>
      </c>
      <c r="I146" s="191"/>
      <c r="J146" s="195" t="s">
        <v>133</v>
      </c>
      <c r="K146" s="196"/>
      <c r="L146" s="195" t="s">
        <v>85</v>
      </c>
    </row>
    <row r="147" spans="1:12" ht="15.75">
      <c r="A147" s="97"/>
      <c r="B147" s="184"/>
      <c r="C147" s="184"/>
      <c r="D147" s="144"/>
      <c r="E147" s="144"/>
      <c r="F147" s="144"/>
      <c r="G147" s="144"/>
      <c r="H147" s="191" t="s">
        <v>24</v>
      </c>
      <c r="I147" s="191"/>
      <c r="J147" s="196" t="s">
        <v>24</v>
      </c>
      <c r="K147" s="196"/>
      <c r="L147" s="196" t="s">
        <v>24</v>
      </c>
    </row>
    <row r="148" spans="1:12" ht="15.75">
      <c r="A148" s="97"/>
      <c r="B148" s="190"/>
      <c r="C148" s="190"/>
      <c r="D148" s="144"/>
      <c r="E148" s="144"/>
      <c r="F148" s="144"/>
      <c r="G148" s="144"/>
      <c r="H148" s="93"/>
      <c r="I148" s="93"/>
      <c r="J148" s="93"/>
      <c r="K148" s="93"/>
      <c r="L148" s="93"/>
    </row>
    <row r="149" spans="1:12" ht="15.75">
      <c r="A149" s="97"/>
      <c r="B149" s="184" t="s">
        <v>134</v>
      </c>
      <c r="C149" s="184"/>
      <c r="D149" s="144"/>
      <c r="E149" s="144"/>
      <c r="F149" s="144"/>
      <c r="G149" s="144"/>
      <c r="H149" s="197">
        <v>0</v>
      </c>
      <c r="I149" s="197"/>
      <c r="J149" s="167">
        <v>92</v>
      </c>
      <c r="K149" s="166"/>
      <c r="L149" s="166">
        <f>SUM(H149:J149)</f>
        <v>92</v>
      </c>
    </row>
    <row r="150" spans="1:12" ht="15.75">
      <c r="A150" s="97"/>
      <c r="B150" s="361"/>
      <c r="C150" s="361"/>
      <c r="D150" s="361"/>
      <c r="E150" s="93"/>
      <c r="F150" s="144"/>
      <c r="G150" s="144"/>
      <c r="H150" s="104">
        <f>SUM(H149:H149)</f>
        <v>0</v>
      </c>
      <c r="I150" s="197"/>
      <c r="J150" s="236">
        <f>SUM(J149)</f>
        <v>92</v>
      </c>
      <c r="K150" s="166"/>
      <c r="L150" s="237">
        <f>SUM(L149:L149)</f>
        <v>92</v>
      </c>
    </row>
    <row r="151" spans="1:12" ht="15.75">
      <c r="A151" s="97"/>
      <c r="B151" s="238"/>
      <c r="C151" s="238"/>
      <c r="D151" s="238"/>
      <c r="E151" s="93"/>
      <c r="F151" s="144"/>
      <c r="G151" s="144"/>
      <c r="H151" s="197"/>
      <c r="I151" s="197"/>
      <c r="J151" s="239"/>
      <c r="K151" s="166"/>
      <c r="L151" s="197"/>
    </row>
    <row r="152" spans="1:12" ht="15.75">
      <c r="A152" s="300">
        <v>2.1</v>
      </c>
      <c r="B152" s="190" t="s">
        <v>135</v>
      </c>
      <c r="C152" s="190"/>
      <c r="D152" s="190"/>
      <c r="E152" s="178"/>
      <c r="F152" s="178"/>
      <c r="G152" s="178"/>
      <c r="H152" s="178"/>
      <c r="I152" s="178"/>
      <c r="J152" s="93"/>
      <c r="K152" s="93"/>
      <c r="L152" s="93"/>
    </row>
    <row r="153" spans="1:12" ht="15.75">
      <c r="A153" s="97"/>
      <c r="B153" s="190"/>
      <c r="C153" s="190"/>
      <c r="D153" s="190"/>
      <c r="E153" s="178"/>
      <c r="F153" s="178"/>
      <c r="G153" s="178"/>
      <c r="H153" s="178"/>
      <c r="I153" s="178"/>
      <c r="J153" s="93"/>
      <c r="K153" s="93"/>
      <c r="L153" s="93"/>
    </row>
    <row r="154" spans="1:12" ht="15.75">
      <c r="A154" s="97"/>
      <c r="B154" s="184" t="s">
        <v>136</v>
      </c>
      <c r="C154" s="184"/>
      <c r="D154" s="190"/>
      <c r="E154" s="178"/>
      <c r="F154" s="178"/>
      <c r="G154" s="178"/>
      <c r="H154" s="178"/>
      <c r="I154" s="178"/>
      <c r="J154" s="93"/>
      <c r="K154" s="93"/>
      <c r="L154" s="93"/>
    </row>
    <row r="155" spans="1:12" ht="15.75">
      <c r="A155" s="97"/>
      <c r="B155" s="190"/>
      <c r="C155" s="190"/>
      <c r="D155" s="190"/>
      <c r="E155" s="178"/>
      <c r="F155" s="178"/>
      <c r="G155" s="178"/>
      <c r="H155" s="178"/>
      <c r="I155" s="178"/>
      <c r="J155" s="93"/>
      <c r="K155" s="93"/>
      <c r="L155" s="93"/>
    </row>
    <row r="156" spans="1:12" ht="15.75" customHeight="1">
      <c r="A156" s="300">
        <v>2.11</v>
      </c>
      <c r="B156" s="188" t="s">
        <v>137</v>
      </c>
      <c r="C156" s="188"/>
      <c r="D156" s="98"/>
      <c r="E156" s="98"/>
      <c r="F156" s="98"/>
      <c r="G156" s="98"/>
      <c r="H156" s="98"/>
      <c r="I156" s="98"/>
      <c r="J156" s="93"/>
      <c r="K156" s="93"/>
      <c r="L156" s="93"/>
    </row>
    <row r="157" spans="1:12" ht="15.75">
      <c r="A157" s="97"/>
      <c r="B157" s="199"/>
      <c r="C157" s="199"/>
      <c r="D157" s="98"/>
      <c r="E157" s="98"/>
      <c r="F157" s="98"/>
      <c r="G157" s="98"/>
      <c r="H157" s="98"/>
      <c r="I157" s="98"/>
      <c r="J157" s="93"/>
      <c r="K157" s="93"/>
      <c r="L157" s="93"/>
    </row>
    <row r="158" spans="1:12" ht="15.75">
      <c r="A158" s="97"/>
      <c r="B158" s="199" t="s">
        <v>188</v>
      </c>
      <c r="C158" s="199"/>
      <c r="D158" s="98"/>
      <c r="E158" s="98"/>
      <c r="F158" s="98"/>
      <c r="G158" s="98"/>
      <c r="H158" s="98"/>
      <c r="I158" s="98"/>
      <c r="J158" s="93"/>
      <c r="K158" s="93"/>
      <c r="L158" s="93"/>
    </row>
    <row r="159" spans="1:12" ht="15.75">
      <c r="A159" s="97"/>
      <c r="B159" s="190"/>
      <c r="C159" s="190"/>
      <c r="D159" s="190"/>
      <c r="E159" s="178"/>
      <c r="F159" s="178"/>
      <c r="G159" s="178"/>
      <c r="H159" s="178"/>
      <c r="I159" s="178"/>
      <c r="J159" s="93"/>
      <c r="K159" s="93"/>
      <c r="L159" s="93"/>
    </row>
    <row r="160" spans="1:12" ht="15.75">
      <c r="A160" s="300">
        <v>2.12</v>
      </c>
      <c r="B160" s="190" t="s">
        <v>138</v>
      </c>
      <c r="C160" s="190"/>
      <c r="D160" s="190"/>
      <c r="E160" s="178"/>
      <c r="F160" s="178"/>
      <c r="G160" s="178"/>
      <c r="H160" s="178"/>
      <c r="I160" s="178"/>
      <c r="J160" s="93"/>
      <c r="K160" s="93"/>
      <c r="L160" s="93"/>
    </row>
    <row r="161" spans="1:12" ht="15.75">
      <c r="A161" s="97"/>
      <c r="B161" s="190"/>
      <c r="C161" s="190"/>
      <c r="D161" s="190"/>
      <c r="E161" s="178"/>
      <c r="F161" s="178"/>
      <c r="G161" s="178"/>
      <c r="H161" s="178"/>
      <c r="I161" s="178"/>
      <c r="J161" s="93"/>
      <c r="K161" s="93"/>
      <c r="L161" s="93"/>
    </row>
    <row r="162" spans="1:12" ht="15.75">
      <c r="A162" s="97"/>
      <c r="B162" s="199" t="s">
        <v>189</v>
      </c>
      <c r="C162" s="190"/>
      <c r="D162" s="190"/>
      <c r="E162" s="178"/>
      <c r="F162" s="178"/>
      <c r="G162" s="178"/>
      <c r="H162" s="178"/>
      <c r="I162" s="178"/>
      <c r="J162" s="93"/>
      <c r="K162" s="93"/>
      <c r="L162" s="93"/>
    </row>
    <row r="163" spans="1:12" ht="15.75">
      <c r="A163" s="97"/>
      <c r="B163" s="184" t="s">
        <v>190</v>
      </c>
      <c r="C163" s="190"/>
      <c r="D163" s="190"/>
      <c r="E163" s="178"/>
      <c r="F163" s="178"/>
      <c r="G163" s="178"/>
      <c r="H163" s="178"/>
      <c r="I163" s="178"/>
      <c r="J163" s="93"/>
      <c r="K163" s="93"/>
      <c r="L163" s="93"/>
    </row>
    <row r="164" spans="1:12" ht="15.75">
      <c r="A164" s="97"/>
      <c r="B164" s="98"/>
      <c r="C164" s="98"/>
      <c r="D164" s="98"/>
      <c r="E164" s="98"/>
      <c r="F164" s="98"/>
      <c r="G164" s="98"/>
      <c r="H164" s="98"/>
      <c r="I164" s="98"/>
      <c r="J164" s="93"/>
      <c r="K164" s="93"/>
      <c r="L164" s="93"/>
    </row>
    <row r="165" spans="1:12" ht="15.75">
      <c r="A165" s="97"/>
      <c r="B165" s="98"/>
      <c r="C165" s="98"/>
      <c r="D165" s="98"/>
      <c r="E165" s="98"/>
      <c r="F165" s="98"/>
      <c r="G165" s="98"/>
      <c r="H165" s="98"/>
      <c r="I165" s="98"/>
      <c r="J165" s="93"/>
      <c r="K165" s="93"/>
      <c r="L165" s="93"/>
    </row>
    <row r="166" spans="1:12" ht="15.75">
      <c r="A166" s="300">
        <v>2.13</v>
      </c>
      <c r="B166" s="307" t="s">
        <v>199</v>
      </c>
      <c r="C166" s="307"/>
      <c r="D166" s="307"/>
      <c r="E166" s="307"/>
      <c r="F166" s="307"/>
      <c r="G166" s="307"/>
      <c r="H166" s="307"/>
      <c r="I166" s="307"/>
      <c r="J166" s="93"/>
      <c r="K166" s="93"/>
      <c r="L166" s="93"/>
    </row>
    <row r="167" spans="1:12" ht="15.75">
      <c r="A167" s="97"/>
      <c r="B167" s="101"/>
      <c r="C167" s="101"/>
      <c r="D167" s="159"/>
      <c r="E167" s="159"/>
      <c r="F167" s="93"/>
      <c r="G167" s="159"/>
      <c r="H167" s="93"/>
      <c r="I167" s="159"/>
      <c r="J167" s="105" t="s">
        <v>49</v>
      </c>
      <c r="K167" s="93"/>
      <c r="L167" s="105" t="s">
        <v>49</v>
      </c>
    </row>
    <row r="168" spans="1:12" ht="15.75">
      <c r="A168" s="97"/>
      <c r="B168" s="101"/>
      <c r="C168" s="101"/>
      <c r="D168" s="159"/>
      <c r="E168" s="159"/>
      <c r="F168" s="93"/>
      <c r="G168" s="159"/>
      <c r="H168" s="93"/>
      <c r="I168" s="159"/>
      <c r="J168" s="106" t="s">
        <v>52</v>
      </c>
      <c r="K168" s="93"/>
      <c r="L168" s="106" t="s">
        <v>54</v>
      </c>
    </row>
    <row r="169" spans="2:12" ht="15.75">
      <c r="B169" s="101"/>
      <c r="C169" s="101"/>
      <c r="D169" s="159"/>
      <c r="E169" s="159"/>
      <c r="F169" s="93"/>
      <c r="G169" s="159"/>
      <c r="H169" s="93"/>
      <c r="I169" s="159"/>
      <c r="J169" s="106" t="s">
        <v>55</v>
      </c>
      <c r="K169" s="93"/>
      <c r="L169" s="106" t="s">
        <v>56</v>
      </c>
    </row>
    <row r="170" spans="1:12" ht="15.75">
      <c r="A170" s="97"/>
      <c r="B170" s="101"/>
      <c r="C170" s="101"/>
      <c r="D170" s="159"/>
      <c r="E170" s="159"/>
      <c r="F170" s="93"/>
      <c r="G170" s="159"/>
      <c r="H170" s="93"/>
      <c r="I170" s="159"/>
      <c r="J170" s="107" t="s">
        <v>174</v>
      </c>
      <c r="K170" s="93"/>
      <c r="L170" s="108" t="s">
        <v>174</v>
      </c>
    </row>
    <row r="171" spans="1:12" ht="15.75">
      <c r="A171" s="97"/>
      <c r="B171" s="93"/>
      <c r="C171" s="93"/>
      <c r="D171" s="109"/>
      <c r="E171" s="109"/>
      <c r="F171" s="93"/>
      <c r="G171" s="93"/>
      <c r="H171" s="93"/>
      <c r="I171" s="159"/>
      <c r="J171" s="200"/>
      <c r="K171" s="93"/>
      <c r="L171" s="200"/>
    </row>
    <row r="172" spans="1:12" ht="15.75">
      <c r="A172" s="97"/>
      <c r="B172" s="93"/>
      <c r="C172" s="93"/>
      <c r="D172" s="109"/>
      <c r="E172" s="109"/>
      <c r="F172" s="93"/>
      <c r="G172" s="93"/>
      <c r="H172" s="93"/>
      <c r="I172" s="159"/>
      <c r="J172" s="200"/>
      <c r="K172" s="93"/>
      <c r="L172" s="200"/>
    </row>
    <row r="173" spans="1:12" ht="15.75">
      <c r="A173" s="97"/>
      <c r="B173" s="109" t="s">
        <v>191</v>
      </c>
      <c r="C173" s="109"/>
      <c r="D173" s="109"/>
      <c r="E173" s="109"/>
      <c r="F173" s="93"/>
      <c r="G173" s="201"/>
      <c r="H173" s="93"/>
      <c r="I173" s="159"/>
      <c r="J173" s="201">
        <v>-2075</v>
      </c>
      <c r="K173" s="93"/>
      <c r="L173" s="201">
        <v>-2026</v>
      </c>
    </row>
    <row r="174" spans="1:12" ht="32.25" customHeight="1">
      <c r="A174" s="97"/>
      <c r="B174" s="356" t="s">
        <v>140</v>
      </c>
      <c r="C174" s="356"/>
      <c r="D174" s="356"/>
      <c r="E174" s="356"/>
      <c r="F174" s="356"/>
      <c r="G174" s="356"/>
      <c r="H174" s="356"/>
      <c r="I174" s="159"/>
      <c r="J174" s="93"/>
      <c r="K174" s="93"/>
      <c r="L174" s="93"/>
    </row>
    <row r="175" spans="1:12" ht="15.75">
      <c r="A175" s="97"/>
      <c r="B175" s="110" t="s">
        <v>141</v>
      </c>
      <c r="C175" s="110"/>
      <c r="D175" s="159"/>
      <c r="E175" s="159"/>
      <c r="F175" s="93"/>
      <c r="G175" s="201"/>
      <c r="H175" s="93"/>
      <c r="I175" s="159"/>
      <c r="J175" s="111">
        <v>132352</v>
      </c>
      <c r="K175" s="202"/>
      <c r="L175" s="111">
        <f>J175</f>
        <v>132352</v>
      </c>
    </row>
    <row r="176" spans="1:12" ht="15.75" customHeight="1">
      <c r="A176" s="97"/>
      <c r="B176" s="362" t="s">
        <v>142</v>
      </c>
      <c r="C176" s="362"/>
      <c r="D176" s="362"/>
      <c r="E176" s="362"/>
      <c r="F176" s="362"/>
      <c r="G176" s="362"/>
      <c r="H176" s="362"/>
      <c r="I176" s="362"/>
      <c r="J176" s="112">
        <v>0</v>
      </c>
      <c r="K176" s="93"/>
      <c r="L176" s="111">
        <f>J176</f>
        <v>0</v>
      </c>
    </row>
    <row r="177" spans="1:12" ht="19.5" customHeight="1">
      <c r="A177" s="97"/>
      <c r="B177" s="109"/>
      <c r="C177" s="109"/>
      <c r="D177" s="159"/>
      <c r="E177" s="159"/>
      <c r="F177" s="93"/>
      <c r="G177" s="201"/>
      <c r="H177" s="93"/>
      <c r="I177" s="159"/>
      <c r="J177" s="113">
        <f>SUM(J175:J176)</f>
        <v>132352</v>
      </c>
      <c r="K177" s="93"/>
      <c r="L177" s="113">
        <f>J177</f>
        <v>132352</v>
      </c>
    </row>
    <row r="178" spans="1:12" ht="15.75">
      <c r="A178" s="97"/>
      <c r="B178" s="109"/>
      <c r="C178" s="109"/>
      <c r="D178" s="159"/>
      <c r="E178" s="159"/>
      <c r="F178" s="93"/>
      <c r="G178" s="201"/>
      <c r="H178" s="93"/>
      <c r="I178" s="159"/>
      <c r="J178" s="112"/>
      <c r="K178" s="93"/>
      <c r="L178" s="201"/>
    </row>
    <row r="179" spans="1:12" ht="17.25">
      <c r="A179" s="101"/>
      <c r="B179" s="109" t="s">
        <v>192</v>
      </c>
      <c r="C179" s="109"/>
      <c r="D179" s="159"/>
      <c r="E179" s="159"/>
      <c r="F179" s="93"/>
      <c r="G179" s="203"/>
      <c r="H179" s="93"/>
      <c r="I179" s="159"/>
      <c r="J179" s="114">
        <f>J173/J177*100</f>
        <v>-1.5677889264990328</v>
      </c>
      <c r="K179" s="93"/>
      <c r="L179" s="114">
        <f>L173/L177*100</f>
        <v>-1.5307664410058028</v>
      </c>
    </row>
    <row r="180" spans="1:12" ht="15">
      <c r="A180" s="159"/>
      <c r="B180" s="109" t="s">
        <v>193</v>
      </c>
      <c r="C180" s="101"/>
      <c r="D180" s="159"/>
      <c r="E180" s="159"/>
      <c r="F180" s="109"/>
      <c r="G180" s="159"/>
      <c r="H180" s="159"/>
      <c r="I180" s="159"/>
      <c r="J180" s="114">
        <f>J179</f>
        <v>-1.5677889264990328</v>
      </c>
      <c r="K180" s="114"/>
      <c r="L180" s="114">
        <f>L179</f>
        <v>-1.5307664410058028</v>
      </c>
    </row>
    <row r="181" spans="1:12" ht="15">
      <c r="A181" s="159"/>
      <c r="B181" s="109"/>
      <c r="C181" s="101"/>
      <c r="D181" s="159"/>
      <c r="E181" s="159"/>
      <c r="F181" s="109"/>
      <c r="G181" s="159"/>
      <c r="H181" s="159"/>
      <c r="I181" s="159"/>
      <c r="J181" s="114"/>
      <c r="K181" s="114"/>
      <c r="L181" s="225"/>
    </row>
    <row r="182" spans="1:12" ht="15.75">
      <c r="A182" s="97"/>
      <c r="B182" s="98"/>
      <c r="C182" s="98"/>
      <c r="D182" s="98"/>
      <c r="E182" s="98"/>
      <c r="F182" s="98"/>
      <c r="G182" s="98"/>
      <c r="H182" s="98"/>
      <c r="I182" s="98"/>
      <c r="J182" s="93"/>
      <c r="K182" s="93"/>
      <c r="L182" s="93"/>
    </row>
    <row r="183" spans="1:12" ht="15.75">
      <c r="A183" s="97"/>
      <c r="B183" s="101"/>
      <c r="C183" s="101"/>
      <c r="D183" s="159"/>
      <c r="E183" s="159"/>
      <c r="F183" s="93"/>
      <c r="G183" s="159"/>
      <c r="H183" s="93"/>
      <c r="I183" s="159"/>
      <c r="J183" s="105" t="s">
        <v>50</v>
      </c>
      <c r="K183" s="93"/>
      <c r="L183" s="105" t="s">
        <v>143</v>
      </c>
    </row>
    <row r="184" spans="1:12" ht="15.75">
      <c r="A184" s="97"/>
      <c r="B184" s="101"/>
      <c r="C184" s="101"/>
      <c r="D184" s="159"/>
      <c r="E184" s="159"/>
      <c r="F184" s="93"/>
      <c r="G184" s="159"/>
      <c r="H184" s="93"/>
      <c r="I184" s="159"/>
      <c r="J184" s="106" t="s">
        <v>53</v>
      </c>
      <c r="K184" s="93"/>
      <c r="L184" s="106" t="s">
        <v>53</v>
      </c>
    </row>
    <row r="185" spans="2:12" ht="15.75">
      <c r="B185" s="101"/>
      <c r="C185" s="101"/>
      <c r="D185" s="159"/>
      <c r="E185" s="159"/>
      <c r="F185" s="93"/>
      <c r="G185" s="159"/>
      <c r="H185" s="93"/>
      <c r="I185" s="159"/>
      <c r="J185" s="106" t="s">
        <v>55</v>
      </c>
      <c r="K185" s="93"/>
      <c r="L185" s="106" t="s">
        <v>57</v>
      </c>
    </row>
    <row r="186" spans="1:12" ht="15.75">
      <c r="A186" s="97"/>
      <c r="B186" s="101"/>
      <c r="C186" s="101"/>
      <c r="D186" s="159"/>
      <c r="E186" s="159"/>
      <c r="F186" s="93"/>
      <c r="G186" s="159"/>
      <c r="H186" s="93"/>
      <c r="I186" s="159"/>
      <c r="J186" s="107" t="s">
        <v>158</v>
      </c>
      <c r="K186" s="93"/>
      <c r="L186" s="108" t="s">
        <v>158</v>
      </c>
    </row>
    <row r="187" spans="1:12" ht="15.75">
      <c r="A187" s="97"/>
      <c r="B187" s="93"/>
      <c r="C187" s="93"/>
      <c r="D187" s="109"/>
      <c r="E187" s="109"/>
      <c r="F187" s="93"/>
      <c r="G187" s="93"/>
      <c r="H187" s="93"/>
      <c r="I187" s="159"/>
      <c r="J187" s="200"/>
      <c r="K187" s="93"/>
      <c r="L187" s="200"/>
    </row>
    <row r="188" spans="1:12" ht="15.75">
      <c r="A188" s="97"/>
      <c r="B188" s="93"/>
      <c r="C188" s="93"/>
      <c r="D188" s="109"/>
      <c r="E188" s="109"/>
      <c r="F188" s="93"/>
      <c r="G188" s="93"/>
      <c r="H188" s="93"/>
      <c r="I188" s="159"/>
      <c r="J188" s="200"/>
      <c r="K188" s="93"/>
      <c r="L188" s="200"/>
    </row>
    <row r="189" spans="1:12" ht="15.75">
      <c r="A189" s="97"/>
      <c r="B189" s="109" t="s">
        <v>139</v>
      </c>
      <c r="C189" s="109"/>
      <c r="D189" s="109"/>
      <c r="E189" s="109"/>
      <c r="F189" s="93"/>
      <c r="G189" s="201"/>
      <c r="H189" s="93"/>
      <c r="I189" s="159"/>
      <c r="J189" s="201">
        <f>'[1]Unaudited PL'!D41</f>
        <v>367</v>
      </c>
      <c r="K189" s="93"/>
      <c r="L189" s="201">
        <v>2232</v>
      </c>
    </row>
    <row r="190" spans="1:12" ht="32.25" customHeight="1">
      <c r="A190" s="97"/>
      <c r="B190" s="356" t="s">
        <v>140</v>
      </c>
      <c r="C190" s="356"/>
      <c r="D190" s="356"/>
      <c r="E190" s="356"/>
      <c r="F190" s="356"/>
      <c r="G190" s="356"/>
      <c r="H190" s="356"/>
      <c r="I190" s="159"/>
      <c r="J190" s="93"/>
      <c r="K190" s="93"/>
      <c r="L190" s="93"/>
    </row>
    <row r="191" spans="1:12" ht="15.75">
      <c r="A191" s="97"/>
      <c r="B191" s="110" t="s">
        <v>141</v>
      </c>
      <c r="C191" s="110"/>
      <c r="D191" s="159"/>
      <c r="E191" s="159"/>
      <c r="F191" s="93"/>
      <c r="G191" s="201"/>
      <c r="H191" s="93"/>
      <c r="I191" s="159"/>
      <c r="J191" s="111">
        <v>132352</v>
      </c>
      <c r="K191" s="202"/>
      <c r="L191" s="111">
        <f>J191</f>
        <v>132352</v>
      </c>
    </row>
    <row r="192" spans="1:12" ht="15.75" customHeight="1">
      <c r="A192" s="97"/>
      <c r="B192" s="362" t="s">
        <v>142</v>
      </c>
      <c r="C192" s="362"/>
      <c r="D192" s="362"/>
      <c r="E192" s="362"/>
      <c r="F192" s="362"/>
      <c r="G192" s="362"/>
      <c r="H192" s="362"/>
      <c r="I192" s="362"/>
      <c r="J192" s="112">
        <v>0</v>
      </c>
      <c r="K192" s="93"/>
      <c r="L192" s="111">
        <f>J192</f>
        <v>0</v>
      </c>
    </row>
    <row r="193" spans="1:12" ht="15.75">
      <c r="A193" s="97"/>
      <c r="B193" s="109"/>
      <c r="C193" s="109"/>
      <c r="D193" s="159"/>
      <c r="E193" s="159"/>
      <c r="F193" s="93"/>
      <c r="G193" s="201"/>
      <c r="H193" s="93"/>
      <c r="I193" s="159"/>
      <c r="J193" s="113">
        <f>SUM(J191:J192)</f>
        <v>132352</v>
      </c>
      <c r="K193" s="93"/>
      <c r="L193" s="113">
        <f>J193</f>
        <v>132352</v>
      </c>
    </row>
    <row r="194" spans="1:12" ht="15.75">
      <c r="A194" s="97"/>
      <c r="B194" s="109"/>
      <c r="C194" s="109"/>
      <c r="D194" s="159"/>
      <c r="E194" s="159"/>
      <c r="F194" s="93"/>
      <c r="G194" s="201"/>
      <c r="H194" s="93"/>
      <c r="I194" s="159"/>
      <c r="J194" s="112"/>
      <c r="K194" s="93"/>
      <c r="L194" s="201"/>
    </row>
    <row r="195" spans="1:12" ht="17.25">
      <c r="A195" s="101"/>
      <c r="B195" s="109" t="s">
        <v>61</v>
      </c>
      <c r="C195" s="109"/>
      <c r="D195" s="159"/>
      <c r="E195" s="159"/>
      <c r="F195" s="93"/>
      <c r="G195" s="203"/>
      <c r="H195" s="93"/>
      <c r="I195" s="159"/>
      <c r="J195" s="114">
        <f>J189/J193*100</f>
        <v>0.27729086073500964</v>
      </c>
      <c r="K195" s="93"/>
      <c r="L195" s="114">
        <f>L189/L193*100</f>
        <v>1.6864119922630563</v>
      </c>
    </row>
    <row r="196" spans="1:12" ht="15">
      <c r="A196" s="159"/>
      <c r="B196" s="109" t="s">
        <v>169</v>
      </c>
      <c r="C196" s="101"/>
      <c r="D196" s="159"/>
      <c r="E196" s="159"/>
      <c r="F196" s="109"/>
      <c r="G196" s="159"/>
      <c r="H196" s="159"/>
      <c r="I196" s="159"/>
      <c r="J196" s="114">
        <f>J195</f>
        <v>0.27729086073500964</v>
      </c>
      <c r="K196" s="114"/>
      <c r="L196" s="114">
        <f>L189/L193*100</f>
        <v>1.6864119922630563</v>
      </c>
    </row>
    <row r="197" spans="1:12" ht="15">
      <c r="A197" s="159"/>
      <c r="B197" s="109"/>
      <c r="C197" s="101"/>
      <c r="D197" s="159"/>
      <c r="E197" s="159"/>
      <c r="F197" s="109"/>
      <c r="G197" s="159"/>
      <c r="H197" s="159"/>
      <c r="I197" s="159"/>
      <c r="J197" s="114"/>
      <c r="K197" s="114"/>
      <c r="L197" s="114"/>
    </row>
    <row r="198" spans="1:12" ht="15">
      <c r="A198" s="159"/>
      <c r="B198" s="109"/>
      <c r="C198" s="101"/>
      <c r="D198" s="159"/>
      <c r="E198" s="159"/>
      <c r="F198" s="109"/>
      <c r="G198" s="159"/>
      <c r="H198" s="159"/>
      <c r="I198" s="159"/>
      <c r="J198" s="114"/>
      <c r="K198" s="114"/>
      <c r="L198" s="114"/>
    </row>
    <row r="199" spans="1:12" ht="15">
      <c r="A199" s="159"/>
      <c r="B199" s="109"/>
      <c r="C199" s="101"/>
      <c r="D199" s="159"/>
      <c r="E199" s="159"/>
      <c r="F199" s="109"/>
      <c r="G199" s="159"/>
      <c r="H199" s="159"/>
      <c r="I199" s="159"/>
      <c r="J199" s="114"/>
      <c r="K199" s="114"/>
      <c r="L199" s="114"/>
    </row>
    <row r="200" spans="1:12" ht="15.75">
      <c r="A200" s="300">
        <v>2.14</v>
      </c>
      <c r="B200" s="188" t="s">
        <v>144</v>
      </c>
      <c r="C200" s="188"/>
      <c r="D200" s="98"/>
      <c r="E200" s="98"/>
      <c r="F200" s="98"/>
      <c r="G200" s="98"/>
      <c r="H200" s="98"/>
      <c r="I200" s="98"/>
      <c r="J200" s="93"/>
      <c r="K200" s="93"/>
      <c r="L200" s="196"/>
    </row>
    <row r="201" spans="1:12" ht="15.75">
      <c r="A201" s="97"/>
      <c r="B201" s="98"/>
      <c r="C201" s="98"/>
      <c r="D201" s="98"/>
      <c r="E201" s="98"/>
      <c r="F201" s="98"/>
      <c r="G201" s="98"/>
      <c r="H201" s="98"/>
      <c r="I201" s="98"/>
      <c r="J201" s="93"/>
      <c r="K201" s="93"/>
      <c r="L201" s="196"/>
    </row>
    <row r="202" spans="1:12" ht="46.5" customHeight="1">
      <c r="A202" s="97"/>
      <c r="B202" s="315" t="s">
        <v>179</v>
      </c>
      <c r="C202" s="315"/>
      <c r="D202" s="315"/>
      <c r="E202" s="315"/>
      <c r="F202" s="315"/>
      <c r="G202" s="315"/>
      <c r="H202" s="315"/>
      <c r="I202" s="315"/>
      <c r="J202" s="315"/>
      <c r="K202" s="315"/>
      <c r="L202" s="315"/>
    </row>
    <row r="203" spans="1:12" ht="15.75">
      <c r="A203" s="97"/>
      <c r="B203" s="98"/>
      <c r="C203" s="98"/>
      <c r="D203" s="98"/>
      <c r="E203" s="98"/>
      <c r="F203" s="98"/>
      <c r="G203" s="98"/>
      <c r="H203" s="98"/>
      <c r="I203" s="98"/>
      <c r="J203" s="93"/>
      <c r="K203" s="93"/>
      <c r="L203" s="196"/>
    </row>
    <row r="204" spans="1:12" ht="15.75">
      <c r="A204" s="97"/>
      <c r="B204" s="98"/>
      <c r="C204" s="98"/>
      <c r="D204" s="98"/>
      <c r="E204" s="98"/>
      <c r="F204" s="98"/>
      <c r="G204" s="98"/>
      <c r="H204" s="98"/>
      <c r="I204" s="98"/>
      <c r="J204" s="97" t="s">
        <v>117</v>
      </c>
      <c r="K204" s="93"/>
      <c r="L204" s="97" t="s">
        <v>118</v>
      </c>
    </row>
    <row r="205" spans="1:12" ht="15.75">
      <c r="A205" s="97"/>
      <c r="B205" s="98"/>
      <c r="C205" s="98"/>
      <c r="D205" s="98"/>
      <c r="E205" s="98"/>
      <c r="F205" s="98"/>
      <c r="G205" s="98"/>
      <c r="H205" s="98"/>
      <c r="I205" s="98"/>
      <c r="J205" s="97" t="s">
        <v>55</v>
      </c>
      <c r="K205" s="93"/>
      <c r="L205" s="97" t="s">
        <v>56</v>
      </c>
    </row>
    <row r="206" spans="1:12" ht="15.75">
      <c r="A206" s="97"/>
      <c r="B206" s="98"/>
      <c r="C206" s="98"/>
      <c r="D206" s="98"/>
      <c r="E206" s="98"/>
      <c r="F206" s="98"/>
      <c r="G206" s="98"/>
      <c r="H206" s="98"/>
      <c r="I206" s="98"/>
      <c r="J206" s="97" t="s">
        <v>174</v>
      </c>
      <c r="K206" s="93"/>
      <c r="L206" s="97" t="s">
        <v>174</v>
      </c>
    </row>
    <row r="207" spans="1:12" ht="15.75">
      <c r="A207" s="97"/>
      <c r="B207" s="98"/>
      <c r="C207" s="98"/>
      <c r="D207" s="98"/>
      <c r="E207" s="98"/>
      <c r="F207" s="98"/>
      <c r="G207" s="98"/>
      <c r="H207" s="98"/>
      <c r="I207" s="98"/>
      <c r="J207" s="97" t="s">
        <v>24</v>
      </c>
      <c r="K207" s="93"/>
      <c r="L207" s="97" t="s">
        <v>24</v>
      </c>
    </row>
    <row r="208" spans="1:12" ht="15.75">
      <c r="A208" s="97"/>
      <c r="B208" s="98"/>
      <c r="C208" s="98"/>
      <c r="D208" s="98"/>
      <c r="E208" s="98"/>
      <c r="F208" s="98"/>
      <c r="G208" s="98"/>
      <c r="H208" s="98"/>
      <c r="I208" s="98"/>
      <c r="J208" s="97"/>
      <c r="K208" s="93"/>
      <c r="L208" s="97"/>
    </row>
    <row r="209" spans="1:12" ht="15.75">
      <c r="A209" s="97"/>
      <c r="B209" s="315"/>
      <c r="C209" s="315"/>
      <c r="D209" s="315"/>
      <c r="E209" s="315"/>
      <c r="F209" s="315"/>
      <c r="G209" s="315"/>
      <c r="H209" s="315"/>
      <c r="I209" s="315"/>
      <c r="J209" s="315"/>
      <c r="K209" s="315"/>
      <c r="L209" s="315"/>
    </row>
    <row r="210" spans="1:12" ht="15" customHeight="1">
      <c r="A210" s="97"/>
      <c r="B210" s="354" t="s">
        <v>145</v>
      </c>
      <c r="C210" s="354"/>
      <c r="D210" s="354"/>
      <c r="E210" s="354"/>
      <c r="F210" s="354"/>
      <c r="G210" s="354"/>
      <c r="H210" s="354"/>
      <c r="I210" s="98"/>
      <c r="J210" s="93"/>
      <c r="K210" s="93"/>
      <c r="L210" s="93"/>
    </row>
    <row r="211" spans="1:12" ht="15" customHeight="1" thickBot="1">
      <c r="A211" s="97"/>
      <c r="B211" s="98" t="s">
        <v>146</v>
      </c>
      <c r="C211" s="98"/>
      <c r="D211" s="98"/>
      <c r="E211" s="98"/>
      <c r="F211" s="98"/>
      <c r="G211" s="98"/>
      <c r="H211" s="98"/>
      <c r="I211" s="98"/>
      <c r="J211" s="115">
        <v>27</v>
      </c>
      <c r="K211" s="204"/>
      <c r="L211" s="210">
        <v>108</v>
      </c>
    </row>
    <row r="212" spans="1:12" ht="15" customHeight="1" thickTop="1">
      <c r="A212" s="97"/>
      <c r="B212" s="98"/>
      <c r="C212" s="98"/>
      <c r="D212" s="98"/>
      <c r="E212" s="98"/>
      <c r="F212" s="98"/>
      <c r="G212" s="98"/>
      <c r="H212" s="98"/>
      <c r="I212" s="98"/>
      <c r="J212" s="204"/>
      <c r="K212" s="204"/>
      <c r="L212" s="202"/>
    </row>
    <row r="213" spans="1:12" ht="15" customHeight="1">
      <c r="A213" s="97"/>
      <c r="B213" s="354" t="s">
        <v>147</v>
      </c>
      <c r="C213" s="354"/>
      <c r="D213" s="354"/>
      <c r="E213" s="354"/>
      <c r="F213" s="354"/>
      <c r="G213" s="354"/>
      <c r="H213" s="354"/>
      <c r="I213" s="98"/>
      <c r="J213" s="204"/>
      <c r="K213" s="204"/>
      <c r="L213" s="202"/>
    </row>
    <row r="214" spans="1:12" ht="15" customHeight="1" thickBot="1">
      <c r="A214" s="97"/>
      <c r="B214" s="354" t="s">
        <v>148</v>
      </c>
      <c r="C214" s="354"/>
      <c r="D214" s="354"/>
      <c r="E214" s="354"/>
      <c r="F214" s="354"/>
      <c r="G214" s="354"/>
      <c r="H214" s="354"/>
      <c r="I214" s="98"/>
      <c r="J214" s="115">
        <v>22</v>
      </c>
      <c r="K214" s="204"/>
      <c r="L214" s="210">
        <v>89</v>
      </c>
    </row>
    <row r="215" spans="1:12" ht="15" customHeight="1" thickTop="1">
      <c r="A215" s="97"/>
      <c r="B215" s="98"/>
      <c r="C215" s="98"/>
      <c r="D215" s="98"/>
      <c r="E215" s="98"/>
      <c r="F215" s="98"/>
      <c r="G215" s="98"/>
      <c r="H215" s="98"/>
      <c r="I215" s="98"/>
      <c r="J215" s="204"/>
      <c r="K215" s="204"/>
      <c r="L215" s="202"/>
    </row>
    <row r="216" spans="1:12" ht="15" customHeight="1" thickBot="1">
      <c r="A216" s="97"/>
      <c r="B216" s="354" t="s">
        <v>149</v>
      </c>
      <c r="C216" s="354"/>
      <c r="D216" s="354"/>
      <c r="E216" s="354"/>
      <c r="F216" s="354"/>
      <c r="G216" s="354"/>
      <c r="H216" s="354"/>
      <c r="I216" s="98"/>
      <c r="J216" s="115">
        <v>68</v>
      </c>
      <c r="K216" s="204"/>
      <c r="L216" s="210">
        <v>68</v>
      </c>
    </row>
    <row r="217" spans="1:12" ht="15" customHeight="1" thickTop="1">
      <c r="A217" s="97"/>
      <c r="B217" s="98"/>
      <c r="C217" s="98"/>
      <c r="D217" s="98"/>
      <c r="E217" s="98"/>
      <c r="F217" s="98"/>
      <c r="G217" s="98"/>
      <c r="H217" s="98"/>
      <c r="I217" s="98"/>
      <c r="J217" s="204"/>
      <c r="K217" s="204"/>
      <c r="L217" s="202"/>
    </row>
    <row r="218" spans="1:12" ht="15" customHeight="1">
      <c r="A218" s="97"/>
      <c r="B218" s="354" t="s">
        <v>150</v>
      </c>
      <c r="C218" s="354"/>
      <c r="D218" s="354"/>
      <c r="E218" s="354"/>
      <c r="F218" s="354"/>
      <c r="G218" s="354"/>
      <c r="H218" s="354"/>
      <c r="I218" s="98"/>
      <c r="J218" s="204"/>
      <c r="K218" s="204"/>
      <c r="L218" s="202"/>
    </row>
    <row r="219" spans="1:12" ht="16.5" thickBot="1">
      <c r="A219" s="97"/>
      <c r="B219" s="98" t="s">
        <v>146</v>
      </c>
      <c r="C219" s="98"/>
      <c r="D219" s="98"/>
      <c r="E219" s="98"/>
      <c r="F219" s="98"/>
      <c r="G219" s="98"/>
      <c r="H219" s="98"/>
      <c r="I219" s="98"/>
      <c r="J219" s="116">
        <v>410</v>
      </c>
      <c r="K219" s="204"/>
      <c r="L219" s="219">
        <v>1501</v>
      </c>
    </row>
    <row r="220" spans="1:12" ht="16.5" thickTop="1">
      <c r="A220" s="97"/>
      <c r="B220" s="98"/>
      <c r="C220" s="98"/>
      <c r="D220" s="98"/>
      <c r="E220" s="98"/>
      <c r="F220" s="98"/>
      <c r="G220" s="98"/>
      <c r="H220" s="98"/>
      <c r="I220" s="98"/>
      <c r="J220" s="167"/>
      <c r="K220" s="204"/>
      <c r="L220" s="220"/>
    </row>
    <row r="221" spans="1:12" ht="15" customHeight="1">
      <c r="A221" s="97"/>
      <c r="B221" s="354" t="s">
        <v>170</v>
      </c>
      <c r="C221" s="354"/>
      <c r="D221" s="354"/>
      <c r="E221" s="354"/>
      <c r="F221" s="354"/>
      <c r="G221" s="354"/>
      <c r="H221" s="354"/>
      <c r="I221" s="98"/>
      <c r="J221" s="204"/>
      <c r="K221" s="204"/>
      <c r="L221" s="202"/>
    </row>
    <row r="222" spans="1:12" ht="16.5" thickBot="1">
      <c r="A222" s="97"/>
      <c r="B222" s="98" t="s">
        <v>146</v>
      </c>
      <c r="C222" s="98"/>
      <c r="D222" s="98"/>
      <c r="E222" s="98"/>
      <c r="F222" s="98"/>
      <c r="G222" s="98"/>
      <c r="H222" s="98"/>
      <c r="I222" s="98"/>
      <c r="J222" s="116">
        <v>457</v>
      </c>
      <c r="K222" s="204"/>
      <c r="L222" s="219">
        <v>888</v>
      </c>
    </row>
    <row r="223" spans="1:12" ht="16.5" thickTop="1">
      <c r="A223" s="97"/>
      <c r="B223" s="98"/>
      <c r="C223" s="98"/>
      <c r="D223" s="98"/>
      <c r="E223" s="98"/>
      <c r="F223" s="98"/>
      <c r="G223" s="98"/>
      <c r="H223" s="98"/>
      <c r="I223" s="98"/>
      <c r="J223" s="167"/>
      <c r="K223" s="204"/>
      <c r="L223" s="220"/>
    </row>
    <row r="224" spans="1:12" ht="62.25" customHeight="1">
      <c r="A224" s="97"/>
      <c r="B224" s="364"/>
      <c r="C224" s="364"/>
      <c r="D224" s="364"/>
      <c r="E224" s="364"/>
      <c r="F224" s="364"/>
      <c r="G224" s="364"/>
      <c r="H224" s="364"/>
      <c r="I224" s="364"/>
      <c r="J224" s="364"/>
      <c r="K224" s="364"/>
      <c r="L224" s="364"/>
    </row>
    <row r="225" spans="1:12" ht="15.75">
      <c r="A225" s="97"/>
      <c r="B225" s="315"/>
      <c r="C225" s="315"/>
      <c r="D225" s="315"/>
      <c r="E225" s="315"/>
      <c r="F225" s="315"/>
      <c r="G225" s="315"/>
      <c r="H225" s="315"/>
      <c r="I225" s="315"/>
      <c r="J225" s="315"/>
      <c r="K225" s="315"/>
      <c r="L225" s="315"/>
    </row>
    <row r="226" spans="2:12" ht="15">
      <c r="B226" s="181"/>
      <c r="C226" s="93"/>
      <c r="D226" s="93"/>
      <c r="E226" s="93"/>
      <c r="F226" s="93"/>
      <c r="G226" s="93"/>
      <c r="H226" s="93"/>
      <c r="I226" s="93"/>
      <c r="J226" s="93"/>
      <c r="K226" s="93"/>
      <c r="L226" s="93"/>
    </row>
    <row r="227" spans="2:12" ht="15">
      <c r="B227" s="93"/>
      <c r="C227" s="93"/>
      <c r="D227" s="93"/>
      <c r="E227" s="93"/>
      <c r="F227" s="93"/>
      <c r="G227" s="93"/>
      <c r="H227" s="93"/>
      <c r="I227" s="93"/>
      <c r="J227" s="93"/>
      <c r="K227" s="93"/>
      <c r="L227" s="93"/>
    </row>
    <row r="228" spans="2:12" ht="15">
      <c r="B228" s="93"/>
      <c r="C228" s="93"/>
      <c r="D228" s="93"/>
      <c r="E228" s="93"/>
      <c r="F228" s="93"/>
      <c r="G228" s="93"/>
      <c r="H228" s="93"/>
      <c r="I228" s="93"/>
      <c r="J228" s="93"/>
      <c r="K228" s="93"/>
      <c r="L228" s="93"/>
    </row>
    <row r="236" spans="1:9" ht="15.75" customHeight="1">
      <c r="A236" s="101"/>
      <c r="B236" s="83"/>
      <c r="C236" s="83"/>
      <c r="D236" s="363"/>
      <c r="E236" s="363"/>
      <c r="F236" s="363"/>
      <c r="G236" s="363"/>
      <c r="H236" s="363"/>
      <c r="I236" s="96"/>
    </row>
    <row r="237" spans="1:9" ht="15">
      <c r="A237" s="101"/>
      <c r="B237" s="83"/>
      <c r="C237" s="83"/>
      <c r="D237" s="96"/>
      <c r="E237" s="96"/>
      <c r="F237" s="96"/>
      <c r="G237" s="96"/>
      <c r="H237" s="96"/>
      <c r="I237" s="96"/>
    </row>
    <row r="238" spans="1:9" ht="15">
      <c r="A238" s="101"/>
      <c r="B238" s="83"/>
      <c r="C238" s="83"/>
      <c r="D238" s="96"/>
      <c r="E238" s="96"/>
      <c r="F238" s="96"/>
      <c r="G238" s="96"/>
      <c r="H238" s="96"/>
      <c r="I238" s="96"/>
    </row>
    <row r="239" spans="1:9" ht="15">
      <c r="A239" s="101"/>
      <c r="B239" s="83"/>
      <c r="C239" s="83"/>
      <c r="D239" s="96"/>
      <c r="E239" s="96"/>
      <c r="F239" s="96"/>
      <c r="G239" s="96"/>
      <c r="H239" s="96"/>
      <c r="I239" s="96"/>
    </row>
    <row r="240" spans="1:9" ht="15">
      <c r="A240" s="101"/>
      <c r="B240" s="83"/>
      <c r="C240" s="83"/>
      <c r="D240" s="96"/>
      <c r="E240" s="96"/>
      <c r="F240" s="96"/>
      <c r="G240" s="96"/>
      <c r="H240" s="96"/>
      <c r="I240" s="96"/>
    </row>
    <row r="241" spans="1:9" ht="15">
      <c r="A241" s="101"/>
      <c r="B241" s="83"/>
      <c r="C241" s="83"/>
      <c r="D241" s="96"/>
      <c r="E241" s="96"/>
      <c r="F241" s="96"/>
      <c r="G241" s="96"/>
      <c r="H241" s="96"/>
      <c r="I241" s="96"/>
    </row>
    <row r="242" spans="1:9" ht="15">
      <c r="A242" s="101"/>
      <c r="B242" s="83"/>
      <c r="C242" s="83"/>
      <c r="D242" s="96"/>
      <c r="E242" s="96"/>
      <c r="F242" s="96"/>
      <c r="G242" s="96"/>
      <c r="H242" s="96"/>
      <c r="I242" s="96"/>
    </row>
    <row r="243" spans="1:9" ht="15">
      <c r="A243" s="101"/>
      <c r="B243" s="83"/>
      <c r="C243" s="83"/>
      <c r="D243" s="96"/>
      <c r="E243" s="96"/>
      <c r="F243" s="96"/>
      <c r="G243" s="96"/>
      <c r="H243" s="96"/>
      <c r="I243" s="96"/>
    </row>
    <row r="244" spans="1:9" ht="15">
      <c r="A244" s="101"/>
      <c r="B244" s="83"/>
      <c r="C244" s="83"/>
      <c r="D244" s="96"/>
      <c r="E244" s="96"/>
      <c r="F244" s="96"/>
      <c r="G244" s="96"/>
      <c r="H244" s="96"/>
      <c r="I244" s="96"/>
    </row>
    <row r="245" spans="1:9" ht="15">
      <c r="A245" s="101"/>
      <c r="B245" s="83"/>
      <c r="C245" s="83"/>
      <c r="D245" s="96"/>
      <c r="E245" s="96"/>
      <c r="F245" s="96"/>
      <c r="G245" s="96"/>
      <c r="H245" s="96"/>
      <c r="I245" s="96"/>
    </row>
    <row r="246" spans="1:9" ht="15">
      <c r="A246" s="101"/>
      <c r="B246" s="83"/>
      <c r="C246" s="83"/>
      <c r="D246" s="96"/>
      <c r="E246" s="96"/>
      <c r="F246" s="96"/>
      <c r="G246" s="96"/>
      <c r="H246" s="96"/>
      <c r="I246" s="96"/>
    </row>
    <row r="247" spans="1:9" ht="15">
      <c r="A247" s="101"/>
      <c r="B247" s="83"/>
      <c r="C247" s="83"/>
      <c r="D247" s="96"/>
      <c r="E247" s="96"/>
      <c r="F247" s="96"/>
      <c r="G247" s="96"/>
      <c r="H247" s="96"/>
      <c r="I247" s="96"/>
    </row>
    <row r="248" spans="1:9" ht="15">
      <c r="A248" s="101"/>
      <c r="B248" s="83"/>
      <c r="C248" s="83"/>
      <c r="D248" s="96"/>
      <c r="E248" s="96"/>
      <c r="F248" s="96"/>
      <c r="G248" s="96"/>
      <c r="H248" s="96"/>
      <c r="I248" s="96"/>
    </row>
    <row r="249" spans="1:9" ht="15">
      <c r="A249" s="101"/>
      <c r="B249" s="83"/>
      <c r="C249" s="83"/>
      <c r="D249" s="96"/>
      <c r="E249" s="96"/>
      <c r="F249" s="96"/>
      <c r="G249" s="96"/>
      <c r="H249" s="96"/>
      <c r="I249" s="96"/>
    </row>
    <row r="250" spans="1:9" ht="15">
      <c r="A250" s="101"/>
      <c r="B250" s="83"/>
      <c r="C250" s="83"/>
      <c r="D250" s="96"/>
      <c r="E250" s="96"/>
      <c r="F250" s="96"/>
      <c r="G250" s="96"/>
      <c r="H250" s="96"/>
      <c r="I250" s="96"/>
    </row>
    <row r="251" spans="1:9" ht="15">
      <c r="A251" s="101"/>
      <c r="B251" s="83"/>
      <c r="C251" s="83"/>
      <c r="D251" s="96"/>
      <c r="E251" s="96"/>
      <c r="F251" s="96"/>
      <c r="G251" s="96"/>
      <c r="H251" s="96"/>
      <c r="I251" s="96"/>
    </row>
    <row r="252" spans="1:9" ht="15">
      <c r="A252" s="101"/>
      <c r="B252" s="83"/>
      <c r="C252" s="83"/>
      <c r="D252" s="96"/>
      <c r="E252" s="96"/>
      <c r="F252" s="96"/>
      <c r="G252" s="96"/>
      <c r="H252" s="96"/>
      <c r="I252" s="96"/>
    </row>
    <row r="253" spans="1:9" ht="15">
      <c r="A253" s="101"/>
      <c r="B253" s="83"/>
      <c r="C253" s="83"/>
      <c r="D253" s="96"/>
      <c r="E253" s="96"/>
      <c r="F253" s="96"/>
      <c r="G253" s="96"/>
      <c r="H253" s="96"/>
      <c r="I253" s="96"/>
    </row>
    <row r="254" spans="1:9" ht="15">
      <c r="A254" s="101"/>
      <c r="B254" s="83"/>
      <c r="C254" s="83"/>
      <c r="D254" s="96"/>
      <c r="E254" s="96"/>
      <c r="F254" s="96"/>
      <c r="G254" s="96"/>
      <c r="H254" s="96"/>
      <c r="I254" s="96"/>
    </row>
    <row r="255" spans="1:9" ht="15">
      <c r="A255" s="101"/>
      <c r="B255" s="83"/>
      <c r="C255" s="83"/>
      <c r="D255" s="96"/>
      <c r="E255" s="96"/>
      <c r="F255" s="96"/>
      <c r="G255" s="96"/>
      <c r="H255" s="96"/>
      <c r="I255" s="96"/>
    </row>
    <row r="256" spans="1:9" ht="15">
      <c r="A256" s="101"/>
      <c r="B256" s="83"/>
      <c r="C256" s="83"/>
      <c r="D256" s="96"/>
      <c r="E256" s="96"/>
      <c r="F256" s="96"/>
      <c r="G256" s="96"/>
      <c r="H256" s="96"/>
      <c r="I256" s="96"/>
    </row>
    <row r="257" spans="1:9" ht="15">
      <c r="A257" s="101"/>
      <c r="B257" s="83"/>
      <c r="C257" s="83"/>
      <c r="D257" s="96"/>
      <c r="E257" s="96"/>
      <c r="F257" s="96"/>
      <c r="G257" s="96"/>
      <c r="H257" s="96"/>
      <c r="I257" s="96"/>
    </row>
    <row r="258" spans="1:9" ht="15">
      <c r="A258" s="101"/>
      <c r="B258" s="83"/>
      <c r="C258" s="83"/>
      <c r="D258" s="96"/>
      <c r="E258" s="96"/>
      <c r="F258" s="96"/>
      <c r="G258" s="96"/>
      <c r="H258" s="96"/>
      <c r="I258" s="96"/>
    </row>
    <row r="259" spans="1:9" ht="15">
      <c r="A259" s="101"/>
      <c r="B259" s="83"/>
      <c r="C259" s="83"/>
      <c r="D259" s="96"/>
      <c r="E259" s="96"/>
      <c r="F259" s="96"/>
      <c r="G259" s="96"/>
      <c r="H259" s="96"/>
      <c r="I259" s="96"/>
    </row>
    <row r="260" spans="1:9" ht="15">
      <c r="A260" s="101"/>
      <c r="B260" s="83"/>
      <c r="C260" s="83"/>
      <c r="D260" s="96"/>
      <c r="E260" s="96"/>
      <c r="F260" s="96"/>
      <c r="G260" s="96"/>
      <c r="H260" s="96"/>
      <c r="I260" s="96"/>
    </row>
    <row r="261" spans="1:9" ht="15">
      <c r="A261" s="101"/>
      <c r="B261" s="83"/>
      <c r="C261" s="83"/>
      <c r="D261" s="96"/>
      <c r="E261" s="96"/>
      <c r="F261" s="96"/>
      <c r="G261" s="96"/>
      <c r="H261" s="96"/>
      <c r="I261" s="96"/>
    </row>
    <row r="262" spans="1:9" ht="15">
      <c r="A262" s="101"/>
      <c r="B262" s="83"/>
      <c r="C262" s="83"/>
      <c r="D262" s="96"/>
      <c r="E262" s="96"/>
      <c r="F262" s="96"/>
      <c r="G262" s="96"/>
      <c r="H262" s="96"/>
      <c r="I262" s="96"/>
    </row>
    <row r="263" spans="1:9" ht="15">
      <c r="A263" s="101"/>
      <c r="B263" s="83"/>
      <c r="C263" s="83"/>
      <c r="D263" s="96"/>
      <c r="E263" s="96"/>
      <c r="F263" s="96"/>
      <c r="G263" s="96"/>
      <c r="H263" s="96"/>
      <c r="I263" s="96"/>
    </row>
    <row r="264" spans="1:9" ht="15">
      <c r="A264" s="101"/>
      <c r="B264" s="83"/>
      <c r="C264" s="83"/>
      <c r="D264" s="96"/>
      <c r="E264" s="96"/>
      <c r="F264" s="96"/>
      <c r="G264" s="96"/>
      <c r="H264" s="96"/>
      <c r="I264" s="96"/>
    </row>
    <row r="265" spans="1:9" ht="15">
      <c r="A265" s="101"/>
      <c r="B265" s="83"/>
      <c r="C265" s="83"/>
      <c r="D265" s="96"/>
      <c r="E265" s="96"/>
      <c r="F265" s="96"/>
      <c r="G265" s="96"/>
      <c r="H265" s="96"/>
      <c r="I265" s="96"/>
    </row>
    <row r="266" spans="1:9" ht="15">
      <c r="A266" s="101"/>
      <c r="B266" s="83"/>
      <c r="C266" s="83"/>
      <c r="D266" s="96"/>
      <c r="E266" s="96"/>
      <c r="F266" s="96"/>
      <c r="G266" s="96"/>
      <c r="H266" s="96"/>
      <c r="I266" s="96"/>
    </row>
    <row r="267" spans="1:9" ht="15">
      <c r="A267" s="101"/>
      <c r="B267" s="83"/>
      <c r="C267" s="83"/>
      <c r="D267" s="96"/>
      <c r="E267" s="96"/>
      <c r="F267" s="96"/>
      <c r="G267" s="96"/>
      <c r="H267" s="96"/>
      <c r="I267" s="96"/>
    </row>
    <row r="268" spans="1:9" ht="15">
      <c r="A268" s="101"/>
      <c r="B268" s="83"/>
      <c r="C268" s="83"/>
      <c r="D268" s="96"/>
      <c r="E268" s="96"/>
      <c r="F268" s="96"/>
      <c r="G268" s="96"/>
      <c r="H268" s="96"/>
      <c r="I268" s="96"/>
    </row>
    <row r="269" spans="1:9" ht="15">
      <c r="A269" s="101"/>
      <c r="B269" s="83"/>
      <c r="C269" s="83"/>
      <c r="D269" s="96"/>
      <c r="E269" s="96"/>
      <c r="F269" s="96"/>
      <c r="G269" s="96"/>
      <c r="H269" s="96"/>
      <c r="I269" s="96"/>
    </row>
    <row r="270" spans="1:9" ht="15">
      <c r="A270" s="101"/>
      <c r="B270" s="83"/>
      <c r="C270" s="83"/>
      <c r="D270" s="96"/>
      <c r="E270" s="96"/>
      <c r="F270" s="96"/>
      <c r="G270" s="96"/>
      <c r="H270" s="96"/>
      <c r="I270" s="96"/>
    </row>
    <row r="271" spans="1:9" ht="15">
      <c r="A271" s="101"/>
      <c r="B271" s="83"/>
      <c r="C271" s="83"/>
      <c r="D271" s="96"/>
      <c r="E271" s="96"/>
      <c r="F271" s="96"/>
      <c r="G271" s="96"/>
      <c r="H271" s="96"/>
      <c r="I271" s="96"/>
    </row>
    <row r="272" spans="1:9" ht="15">
      <c r="A272" s="101"/>
      <c r="B272" s="83"/>
      <c r="C272" s="83"/>
      <c r="D272" s="96"/>
      <c r="E272" s="96"/>
      <c r="F272" s="96"/>
      <c r="G272" s="96"/>
      <c r="H272" s="96"/>
      <c r="I272" s="96"/>
    </row>
    <row r="273" spans="1:9" ht="15">
      <c r="A273" s="101"/>
      <c r="B273" s="83"/>
      <c r="C273" s="83"/>
      <c r="D273" s="96"/>
      <c r="E273" s="96"/>
      <c r="F273" s="96"/>
      <c r="G273" s="96"/>
      <c r="H273" s="96"/>
      <c r="I273" s="96"/>
    </row>
    <row r="274" spans="1:9" ht="15">
      <c r="A274" s="101"/>
      <c r="B274" s="83"/>
      <c r="C274" s="83"/>
      <c r="D274" s="96"/>
      <c r="E274" s="96"/>
      <c r="F274" s="96"/>
      <c r="G274" s="96"/>
      <c r="H274" s="96"/>
      <c r="I274" s="96"/>
    </row>
    <row r="275" spans="1:9" ht="15">
      <c r="A275" s="101"/>
      <c r="B275" s="83"/>
      <c r="C275" s="83"/>
      <c r="D275" s="96"/>
      <c r="E275" s="96"/>
      <c r="F275" s="96"/>
      <c r="G275" s="96"/>
      <c r="H275" s="96"/>
      <c r="I275" s="96"/>
    </row>
    <row r="276" spans="1:9" ht="15">
      <c r="A276" s="101"/>
      <c r="B276" s="83"/>
      <c r="C276" s="83"/>
      <c r="D276" s="96"/>
      <c r="E276" s="96"/>
      <c r="F276" s="96"/>
      <c r="G276" s="96"/>
      <c r="H276" s="96"/>
      <c r="I276" s="96"/>
    </row>
    <row r="277" spans="1:9" ht="15">
      <c r="A277" s="101"/>
      <c r="B277" s="83"/>
      <c r="C277" s="83"/>
      <c r="D277" s="96"/>
      <c r="E277" s="96"/>
      <c r="F277" s="96"/>
      <c r="G277" s="96"/>
      <c r="H277" s="96"/>
      <c r="I277" s="96"/>
    </row>
    <row r="278" spans="1:9" ht="15">
      <c r="A278" s="101"/>
      <c r="B278" s="83"/>
      <c r="C278" s="83"/>
      <c r="D278" s="96"/>
      <c r="E278" s="96"/>
      <c r="F278" s="96"/>
      <c r="G278" s="96"/>
      <c r="H278" s="96"/>
      <c r="I278" s="96"/>
    </row>
    <row r="279" spans="1:9" ht="15">
      <c r="A279" s="101"/>
      <c r="B279" s="83"/>
      <c r="C279" s="83"/>
      <c r="D279" s="96"/>
      <c r="E279" s="96"/>
      <c r="F279" s="96"/>
      <c r="G279" s="96"/>
      <c r="H279" s="96"/>
      <c r="I279" s="96"/>
    </row>
    <row r="280" spans="1:9" ht="15">
      <c r="A280" s="101"/>
      <c r="B280" s="83"/>
      <c r="C280" s="83"/>
      <c r="D280" s="96"/>
      <c r="E280" s="96"/>
      <c r="F280" s="96"/>
      <c r="G280" s="96"/>
      <c r="H280" s="96"/>
      <c r="I280" s="96"/>
    </row>
    <row r="281" spans="1:9" ht="15">
      <c r="A281" s="101"/>
      <c r="B281" s="83"/>
      <c r="C281" s="83"/>
      <c r="D281" s="96"/>
      <c r="E281" s="96"/>
      <c r="F281" s="96"/>
      <c r="G281" s="96"/>
      <c r="H281" s="96"/>
      <c r="I281" s="96"/>
    </row>
    <row r="282" spans="1:9" ht="15">
      <c r="A282" s="101"/>
      <c r="B282" s="83"/>
      <c r="C282" s="83"/>
      <c r="D282" s="96"/>
      <c r="E282" s="96"/>
      <c r="F282" s="96"/>
      <c r="G282" s="96"/>
      <c r="H282" s="96"/>
      <c r="I282" s="96"/>
    </row>
    <row r="283" spans="1:9" ht="15">
      <c r="A283" s="101"/>
      <c r="B283" s="83"/>
      <c r="C283" s="83"/>
      <c r="D283" s="96"/>
      <c r="E283" s="96"/>
      <c r="F283" s="96"/>
      <c r="G283" s="96"/>
      <c r="H283" s="96"/>
      <c r="I283" s="96"/>
    </row>
    <row r="284" spans="1:9" ht="15">
      <c r="A284" s="101"/>
      <c r="B284" s="83"/>
      <c r="C284" s="83"/>
      <c r="D284" s="96"/>
      <c r="E284" s="96"/>
      <c r="F284" s="96"/>
      <c r="G284" s="96"/>
      <c r="H284" s="96"/>
      <c r="I284" s="96"/>
    </row>
    <row r="285" spans="1:9" ht="15">
      <c r="A285" s="101"/>
      <c r="B285" s="83"/>
      <c r="C285" s="83"/>
      <c r="D285" s="96"/>
      <c r="E285" s="96"/>
      <c r="F285" s="96"/>
      <c r="G285" s="96"/>
      <c r="H285" s="96"/>
      <c r="I285" s="96"/>
    </row>
    <row r="286" spans="1:9" ht="15">
      <c r="A286" s="101"/>
      <c r="B286" s="83"/>
      <c r="C286" s="83"/>
      <c r="D286" s="96"/>
      <c r="E286" s="96"/>
      <c r="F286" s="96"/>
      <c r="G286" s="96"/>
      <c r="H286" s="96"/>
      <c r="I286" s="96"/>
    </row>
    <row r="287" spans="1:9" ht="15">
      <c r="A287" s="101"/>
      <c r="B287" s="83"/>
      <c r="C287" s="83"/>
      <c r="D287" s="96"/>
      <c r="E287" s="96"/>
      <c r="F287" s="96"/>
      <c r="G287" s="96"/>
      <c r="H287" s="96"/>
      <c r="I287" s="96"/>
    </row>
    <row r="288" spans="1:9" ht="15">
      <c r="A288" s="101"/>
      <c r="B288" s="83"/>
      <c r="C288" s="83"/>
      <c r="D288" s="96"/>
      <c r="E288" s="96"/>
      <c r="F288" s="96"/>
      <c r="G288" s="96"/>
      <c r="H288" s="96"/>
      <c r="I288" s="96"/>
    </row>
    <row r="289" spans="1:9" ht="15">
      <c r="A289" s="101"/>
      <c r="B289" s="83"/>
      <c r="C289" s="83"/>
      <c r="D289" s="96"/>
      <c r="E289" s="96"/>
      <c r="F289" s="96"/>
      <c r="G289" s="96"/>
      <c r="H289" s="96"/>
      <c r="I289" s="96"/>
    </row>
    <row r="290" spans="1:9" ht="15">
      <c r="A290" s="101"/>
      <c r="B290" s="83"/>
      <c r="C290" s="83"/>
      <c r="D290" s="96"/>
      <c r="E290" s="96"/>
      <c r="F290" s="96"/>
      <c r="G290" s="96"/>
      <c r="H290" s="96"/>
      <c r="I290" s="96"/>
    </row>
    <row r="291" spans="1:9" ht="15">
      <c r="A291" s="101"/>
      <c r="B291" s="83"/>
      <c r="C291" s="83"/>
      <c r="D291" s="96"/>
      <c r="E291" s="96"/>
      <c r="F291" s="96"/>
      <c r="G291" s="96"/>
      <c r="H291" s="96"/>
      <c r="I291" s="96"/>
    </row>
    <row r="292" spans="1:9" ht="15">
      <c r="A292" s="101"/>
      <c r="B292" s="83"/>
      <c r="C292" s="83"/>
      <c r="D292" s="96"/>
      <c r="E292" s="96"/>
      <c r="F292" s="96"/>
      <c r="G292" s="96"/>
      <c r="H292" s="96"/>
      <c r="I292" s="96"/>
    </row>
    <row r="293" spans="1:9" ht="15">
      <c r="A293" s="101"/>
      <c r="B293" s="83"/>
      <c r="C293" s="83"/>
      <c r="D293" s="96"/>
      <c r="E293" s="96"/>
      <c r="F293" s="96"/>
      <c r="G293" s="96"/>
      <c r="H293" s="96"/>
      <c r="I293" s="96"/>
    </row>
    <row r="294" spans="1:9" ht="15">
      <c r="A294" s="101"/>
      <c r="B294" s="83"/>
      <c r="C294" s="83"/>
      <c r="D294" s="96"/>
      <c r="E294" s="96"/>
      <c r="F294" s="96"/>
      <c r="G294" s="96"/>
      <c r="H294" s="96"/>
      <c r="I294" s="96"/>
    </row>
    <row r="295" spans="1:9" ht="15">
      <c r="A295" s="101"/>
      <c r="B295" s="83"/>
      <c r="C295" s="83"/>
      <c r="D295" s="96"/>
      <c r="E295" s="96"/>
      <c r="F295" s="96"/>
      <c r="G295" s="96"/>
      <c r="H295" s="96"/>
      <c r="I295" s="96"/>
    </row>
    <row r="296" spans="1:9" ht="15">
      <c r="A296" s="101"/>
      <c r="B296" s="83"/>
      <c r="C296" s="83"/>
      <c r="D296" s="96"/>
      <c r="E296" s="96"/>
      <c r="F296" s="96"/>
      <c r="G296" s="96"/>
      <c r="H296" s="96"/>
      <c r="I296" s="96"/>
    </row>
    <row r="297" spans="1:9" ht="15">
      <c r="A297" s="101"/>
      <c r="B297" s="83"/>
      <c r="C297" s="83"/>
      <c r="D297" s="96"/>
      <c r="E297" s="96"/>
      <c r="F297" s="96"/>
      <c r="G297" s="96"/>
      <c r="H297" s="96"/>
      <c r="I297" s="96"/>
    </row>
    <row r="298" spans="1:9" ht="15">
      <c r="A298" s="101"/>
      <c r="B298" s="83"/>
      <c r="C298" s="83"/>
      <c r="D298" s="96"/>
      <c r="E298" s="96"/>
      <c r="F298" s="96"/>
      <c r="G298" s="96"/>
      <c r="H298" s="96"/>
      <c r="I298" s="96"/>
    </row>
    <row r="299" spans="1:9" ht="15">
      <c r="A299" s="101"/>
      <c r="B299" s="83"/>
      <c r="C299" s="83"/>
      <c r="D299" s="96"/>
      <c r="E299" s="96"/>
      <c r="F299" s="96"/>
      <c r="G299" s="96"/>
      <c r="H299" s="96"/>
      <c r="I299" s="96"/>
    </row>
    <row r="300" spans="1:6" ht="15">
      <c r="A300" s="101"/>
      <c r="B300" s="83"/>
      <c r="C300" s="83"/>
      <c r="D300" s="96"/>
      <c r="E300" s="96"/>
      <c r="F300" s="96"/>
    </row>
    <row r="301" spans="2:6" ht="15">
      <c r="B301" s="83"/>
      <c r="C301" s="83"/>
      <c r="D301" s="96"/>
      <c r="E301" s="96"/>
      <c r="F301" s="96"/>
    </row>
    <row r="302" spans="2:6" ht="15">
      <c r="B302" s="83"/>
      <c r="C302" s="83"/>
      <c r="D302" s="96"/>
      <c r="E302" s="96"/>
      <c r="F302" s="96"/>
    </row>
    <row r="303" spans="2:6" ht="15">
      <c r="B303" s="83"/>
      <c r="C303" s="83"/>
      <c r="D303" s="96"/>
      <c r="E303" s="96"/>
      <c r="F303" s="96"/>
    </row>
    <row r="304" ht="15">
      <c r="F304" s="96"/>
    </row>
    <row r="305" ht="15">
      <c r="F305" s="96"/>
    </row>
    <row r="306" ht="15">
      <c r="F306" s="96"/>
    </row>
    <row r="307" ht="15">
      <c r="F307" s="96"/>
    </row>
  </sheetData>
  <mergeCells count="82">
    <mergeCell ref="B85:L86"/>
    <mergeCell ref="B87:L88"/>
    <mergeCell ref="B89:L89"/>
    <mergeCell ref="D236:H236"/>
    <mergeCell ref="B214:H214"/>
    <mergeCell ref="B216:H216"/>
    <mergeCell ref="B218:H218"/>
    <mergeCell ref="B225:L225"/>
    <mergeCell ref="B221:H221"/>
    <mergeCell ref="B224:L224"/>
    <mergeCell ref="B202:L202"/>
    <mergeCell ref="B209:L209"/>
    <mergeCell ref="B210:H210"/>
    <mergeCell ref="B213:H213"/>
    <mergeCell ref="B174:H174"/>
    <mergeCell ref="B176:I176"/>
    <mergeCell ref="B190:H190"/>
    <mergeCell ref="B192:I192"/>
    <mergeCell ref="B127:G127"/>
    <mergeCell ref="B133:L134"/>
    <mergeCell ref="B142:D142"/>
    <mergeCell ref="B166:I166"/>
    <mergeCell ref="B150:D150"/>
    <mergeCell ref="B118:L119"/>
    <mergeCell ref="B124:G124"/>
    <mergeCell ref="B125:G125"/>
    <mergeCell ref="B126:G126"/>
    <mergeCell ref="B107:L107"/>
    <mergeCell ref="B109:L109"/>
    <mergeCell ref="B111:I111"/>
    <mergeCell ref="B113:L113"/>
    <mergeCell ref="B102:H102"/>
    <mergeCell ref="B103:F103"/>
    <mergeCell ref="B104:E104"/>
    <mergeCell ref="B105:L105"/>
    <mergeCell ref="B91:I91"/>
    <mergeCell ref="B93:I93"/>
    <mergeCell ref="B95:I95"/>
    <mergeCell ref="B98:E98"/>
    <mergeCell ref="B77:L78"/>
    <mergeCell ref="B80:I80"/>
    <mergeCell ref="B82:L83"/>
    <mergeCell ref="B68:M68"/>
    <mergeCell ref="B72:L73"/>
    <mergeCell ref="B75:M75"/>
    <mergeCell ref="B70:L71"/>
    <mergeCell ref="B57:I57"/>
    <mergeCell ref="B61:D61"/>
    <mergeCell ref="B63:L63"/>
    <mergeCell ref="B66:M66"/>
    <mergeCell ref="B50:I50"/>
    <mergeCell ref="B52:L52"/>
    <mergeCell ref="B54:I54"/>
    <mergeCell ref="B56:L56"/>
    <mergeCell ref="B43:I43"/>
    <mergeCell ref="B45:L45"/>
    <mergeCell ref="B47:I47"/>
    <mergeCell ref="B49:L49"/>
    <mergeCell ref="B35:I35"/>
    <mergeCell ref="B37:L37"/>
    <mergeCell ref="B39:I39"/>
    <mergeCell ref="B41:L41"/>
    <mergeCell ref="B29:L29"/>
    <mergeCell ref="B31:I31"/>
    <mergeCell ref="B33:L33"/>
    <mergeCell ref="D34:I34"/>
    <mergeCell ref="B21:L21"/>
    <mergeCell ref="B23:I23"/>
    <mergeCell ref="B25:L25"/>
    <mergeCell ref="B27:I27"/>
    <mergeCell ref="B13:L14"/>
    <mergeCell ref="B15:L16"/>
    <mergeCell ref="B18:L19"/>
    <mergeCell ref="B20:D20"/>
    <mergeCell ref="A7:L7"/>
    <mergeCell ref="B9:M9"/>
    <mergeCell ref="D10:I10"/>
    <mergeCell ref="B11:I11"/>
    <mergeCell ref="A2:L2"/>
    <mergeCell ref="A3:L3"/>
    <mergeCell ref="A4:L4"/>
    <mergeCell ref="A6:L6"/>
  </mergeCells>
  <printOptions/>
  <pageMargins left="0.75" right="0.75" top="1" bottom="1.09" header="0.5" footer="0.58"/>
  <pageSetup fitToHeight="4" horizontalDpi="300" verticalDpi="300" orientation="portrait" paperSize="9" scale="55" r:id="rId1"/>
  <rowBreaks count="3" manualBreakCount="3">
    <brk id="53" max="255" man="1"/>
    <brk id="89" max="12" man="1"/>
    <brk id="151" max="12" man="1"/>
  </rowBreaks>
</worksheet>
</file>

<file path=xl/worksheets/sheet6.xml><?xml version="1.0" encoding="utf-8"?>
<worksheet xmlns="http://schemas.openxmlformats.org/spreadsheetml/2006/main" xmlns:r="http://schemas.openxmlformats.org/officeDocument/2006/relationships">
  <dimension ref="A1:B8"/>
  <sheetViews>
    <sheetView workbookViewId="0" topLeftCell="A1">
      <selection activeCell="A1" sqref="A1"/>
    </sheetView>
  </sheetViews>
  <sheetFormatPr defaultColWidth="9.140625" defaultRowHeight="12.75"/>
  <sheetData>
    <row r="1" spans="1:2" ht="12.75">
      <c r="A1" t="s">
        <v>0</v>
      </c>
      <c r="B1" t="s">
        <v>167</v>
      </c>
    </row>
    <row r="2" spans="1:2" ht="12.75">
      <c r="A2" t="s">
        <v>1</v>
      </c>
      <c r="B2" t="s">
        <v>168</v>
      </c>
    </row>
    <row r="3" spans="1:2" ht="12.75">
      <c r="A3" t="s">
        <v>2</v>
      </c>
      <c r="B3" t="s">
        <v>3</v>
      </c>
    </row>
    <row r="4" spans="1:2" ht="12.75">
      <c r="A4" t="s">
        <v>4</v>
      </c>
      <c r="B4" t="s">
        <v>5</v>
      </c>
    </row>
    <row r="5" spans="1:2" ht="12.75">
      <c r="A5" t="s">
        <v>6</v>
      </c>
      <c r="B5" t="s">
        <v>7</v>
      </c>
    </row>
    <row r="6" spans="1:2" ht="12.75">
      <c r="A6" t="s">
        <v>8</v>
      </c>
      <c r="B6" t="s">
        <v>9</v>
      </c>
    </row>
    <row r="7" spans="1:2" ht="12.75">
      <c r="A7" t="s">
        <v>10</v>
      </c>
      <c r="B7" t="s">
        <v>11</v>
      </c>
    </row>
    <row r="8" spans="1:2" ht="12.75">
      <c r="A8" t="s">
        <v>12</v>
      </c>
      <c r="B8" t="s">
        <v>13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2006-05-30T02:02:26Z</cp:lastPrinted>
  <dcterms:created xsi:type="dcterms:W3CDTF">1996-10-14T23:33:28Z</dcterms:created>
  <dcterms:modified xsi:type="dcterms:W3CDTF">2006-05-30T02:02:28Z</dcterms:modified>
  <cp:category/>
  <cp:version/>
  <cp:contentType/>
  <cp:contentStatus/>
</cp:coreProperties>
</file>